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andssak RS Odd Fellow III\Helles for landssak\"/>
    </mc:Choice>
  </mc:AlternateContent>
  <workbookProtection workbookAlgorithmName="SHA-512" workbookHashValue="XrpBqW9JMkJa4CeAEIZWxYNfP6/ipRC5Ge8ri72B3pUfr9Xnoa7yODRqKFYgBp0fhjWKfnRW0QIhnUjRp6MEFA==" workbookSaltValue="HDN1yfavLxN2j+vE2inFRg==" workbookSpinCount="100000" lockStructure="1"/>
  <bookViews>
    <workbookView xWindow="120" yWindow="60" windowWidth="13275" windowHeight="7005" tabRatio="170" firstSheet="1" activeTab="1"/>
  </bookViews>
  <sheets>
    <sheet name="Odd Fellow" sheetId="1" r:id="rId1"/>
    <sheet name="Rebekka" sheetId="2" r:id="rId2"/>
    <sheet name="Resten" sheetId="3" r:id="rId3"/>
  </sheets>
  <calcPr calcId="162913"/>
</workbook>
</file>

<file path=xl/calcChain.xml><?xml version="1.0" encoding="utf-8"?>
<calcChain xmlns="http://schemas.openxmlformats.org/spreadsheetml/2006/main">
  <c r="C110" i="1" l="1"/>
  <c r="D96" i="1"/>
  <c r="D181" i="1" l="1"/>
  <c r="H114" i="2" l="1"/>
  <c r="F114" i="2"/>
  <c r="D10" i="2"/>
  <c r="F10" i="2" s="1"/>
  <c r="H10" i="2" s="1"/>
  <c r="F9" i="2"/>
  <c r="H9" i="2" s="1"/>
  <c r="F8" i="2"/>
  <c r="D9" i="2"/>
  <c r="D114" i="2"/>
  <c r="D26" i="2"/>
  <c r="F26" i="2"/>
  <c r="H26" i="2" s="1"/>
  <c r="F181" i="1" l="1"/>
  <c r="H181" i="1" s="1"/>
  <c r="D46" i="1"/>
  <c r="F46" i="1"/>
  <c r="H46" i="1" s="1"/>
  <c r="D97" i="2" l="1"/>
  <c r="F97" i="2" s="1"/>
  <c r="H97" i="2" s="1"/>
  <c r="I183" i="1" l="1"/>
  <c r="D71" i="1" l="1"/>
  <c r="F71" i="1" s="1"/>
  <c r="H71" i="1" s="1"/>
  <c r="D134" i="1" l="1"/>
  <c r="D127" i="1"/>
  <c r="D126" i="1"/>
  <c r="F126" i="1" s="1"/>
  <c r="H126" i="1" s="1"/>
  <c r="C116" i="1"/>
  <c r="D66" i="1"/>
  <c r="F66" i="1" s="1"/>
  <c r="H66" i="1" s="1"/>
  <c r="D178" i="1"/>
  <c r="F178" i="1" s="1"/>
  <c r="D175" i="1"/>
  <c r="F175" i="1" s="1"/>
  <c r="H175" i="1" s="1"/>
  <c r="D174" i="1"/>
  <c r="F174" i="1" s="1"/>
  <c r="H174" i="1" s="1"/>
  <c r="D173" i="1"/>
  <c r="F173" i="1" s="1"/>
  <c r="H173" i="1" s="1"/>
  <c r="D172" i="1"/>
  <c r="F172" i="1" s="1"/>
  <c r="C171" i="1"/>
  <c r="C176" i="1"/>
  <c r="D180" i="1"/>
  <c r="F180" i="1" s="1"/>
  <c r="H180" i="1" s="1"/>
  <c r="D182" i="1"/>
  <c r="F182" i="1" s="1"/>
  <c r="H182" i="1" s="1"/>
  <c r="B183" i="1"/>
  <c r="J183" i="1"/>
  <c r="K183" i="1"/>
  <c r="L183" i="1"/>
  <c r="M183" i="1"/>
  <c r="N183" i="1"/>
  <c r="O183" i="1"/>
  <c r="P183" i="1"/>
  <c r="D179" i="1"/>
  <c r="F179" i="1" s="1"/>
  <c r="H179" i="1" s="1"/>
  <c r="D177" i="1"/>
  <c r="F177" i="1" s="1"/>
  <c r="B158" i="2"/>
  <c r="D77" i="2"/>
  <c r="F77" i="2" s="1"/>
  <c r="H77" i="2" s="1"/>
  <c r="D113" i="2"/>
  <c r="F113" i="2"/>
  <c r="H113" i="2" s="1"/>
  <c r="C135" i="2"/>
  <c r="U158" i="2"/>
  <c r="T158" i="2"/>
  <c r="T159" i="2" s="1"/>
  <c r="S158" i="2"/>
  <c r="R158" i="2"/>
  <c r="Q158" i="2"/>
  <c r="P158" i="2"/>
  <c r="O158" i="2"/>
  <c r="N158" i="2"/>
  <c r="M158" i="2"/>
  <c r="L158" i="2"/>
  <c r="K158" i="2"/>
  <c r="J158" i="2"/>
  <c r="C152" i="2"/>
  <c r="C147" i="2"/>
  <c r="C142" i="2"/>
  <c r="C129" i="2"/>
  <c r="C123" i="2"/>
  <c r="C117" i="2"/>
  <c r="C110" i="2"/>
  <c r="C104" i="2"/>
  <c r="C99" i="2"/>
  <c r="C92" i="2"/>
  <c r="C86" i="2"/>
  <c r="C80" i="2"/>
  <c r="C73" i="2"/>
  <c r="D79" i="2"/>
  <c r="C66" i="2"/>
  <c r="C57" i="2"/>
  <c r="C52" i="2"/>
  <c r="D82" i="2"/>
  <c r="C44" i="2"/>
  <c r="C36" i="2"/>
  <c r="C28" i="2"/>
  <c r="C19" i="2"/>
  <c r="C12" i="2"/>
  <c r="C2" i="2"/>
  <c r="D154" i="2"/>
  <c r="D148" i="2"/>
  <c r="D146" i="2"/>
  <c r="D144" i="2"/>
  <c r="D132" i="2"/>
  <c r="D131" i="2"/>
  <c r="D122" i="2"/>
  <c r="D121" i="2"/>
  <c r="D118" i="2"/>
  <c r="D111" i="2"/>
  <c r="D98" i="2"/>
  <c r="D88" i="2"/>
  <c r="D78" i="2"/>
  <c r="D76" i="2"/>
  <c r="D75" i="2"/>
  <c r="D71" i="2"/>
  <c r="D70" i="2"/>
  <c r="D67" i="2"/>
  <c r="D61" i="2"/>
  <c r="D60" i="2"/>
  <c r="D59" i="2"/>
  <c r="D46" i="2"/>
  <c r="D45" i="2"/>
  <c r="D33" i="2"/>
  <c r="D20" i="2"/>
  <c r="D17" i="2"/>
  <c r="D4" i="2"/>
  <c r="F4" i="2" s="1"/>
  <c r="H4" i="2" s="1"/>
  <c r="D150" i="2"/>
  <c r="D155" i="2"/>
  <c r="D107" i="2"/>
  <c r="D134" i="2"/>
  <c r="D55" i="2"/>
  <c r="D32" i="2"/>
  <c r="D51" i="2"/>
  <c r="D119" i="2"/>
  <c r="D50" i="2"/>
  <c r="F50" i="2" s="1"/>
  <c r="H50" i="2" s="1"/>
  <c r="D29" i="2"/>
  <c r="D106" i="2"/>
  <c r="D56" i="2"/>
  <c r="D133" i="2"/>
  <c r="D21" i="2"/>
  <c r="F21" i="2" s="1"/>
  <c r="H21" i="2" s="1"/>
  <c r="D48" i="2"/>
  <c r="D130" i="2"/>
  <c r="D64" i="2"/>
  <c r="D62" i="2"/>
  <c r="D124" i="2"/>
  <c r="D6" i="2"/>
  <c r="D128" i="2"/>
  <c r="D22" i="2"/>
  <c r="D31" i="2"/>
  <c r="D137" i="2"/>
  <c r="D72" i="2"/>
  <c r="D156" i="2"/>
  <c r="D93" i="2"/>
  <c r="D153" i="2"/>
  <c r="D141" i="2"/>
  <c r="D138" i="2"/>
  <c r="D112" i="2"/>
  <c r="D103" i="2"/>
  <c r="D96" i="2"/>
  <c r="D95" i="2"/>
  <c r="D89" i="2"/>
  <c r="D85" i="2"/>
  <c r="D84" i="2"/>
  <c r="D65" i="2"/>
  <c r="D54" i="2"/>
  <c r="D30" i="2"/>
  <c r="D27" i="2"/>
  <c r="D24" i="2"/>
  <c r="D23" i="2"/>
  <c r="F23" i="2" s="1"/>
  <c r="H23" i="2" s="1"/>
  <c r="D16" i="2"/>
  <c r="D14" i="2"/>
  <c r="D11" i="2"/>
  <c r="D3" i="2"/>
  <c r="D18" i="2"/>
  <c r="D53" i="2"/>
  <c r="D127" i="2"/>
  <c r="D87" i="2"/>
  <c r="D39" i="2"/>
  <c r="D13" i="2"/>
  <c r="D100" i="2"/>
  <c r="D109" i="2"/>
  <c r="D35" i="2"/>
  <c r="D40" i="2"/>
  <c r="D91" i="2"/>
  <c r="D90" i="2"/>
  <c r="D37" i="2"/>
  <c r="D69" i="2"/>
  <c r="D125" i="2"/>
  <c r="D74" i="2"/>
  <c r="D149" i="2"/>
  <c r="D42" i="2"/>
  <c r="D126" i="2"/>
  <c r="D47" i="2"/>
  <c r="D43" i="2"/>
  <c r="D34" i="2"/>
  <c r="D38" i="2"/>
  <c r="D94" i="2"/>
  <c r="D68" i="2"/>
  <c r="D136" i="2"/>
  <c r="D139" i="2"/>
  <c r="D151" i="2"/>
  <c r="D63" i="2"/>
  <c r="D41" i="2"/>
  <c r="D140" i="2"/>
  <c r="D58" i="2"/>
  <c r="D81" i="2"/>
  <c r="D143" i="2"/>
  <c r="D5" i="2"/>
  <c r="D7" i="2"/>
  <c r="D105" i="2"/>
  <c r="D115" i="2"/>
  <c r="D83" i="2"/>
  <c r="D25" i="2"/>
  <c r="D8" i="2"/>
  <c r="D101" i="2"/>
  <c r="D145" i="2"/>
  <c r="D116" i="2"/>
  <c r="D102" i="2"/>
  <c r="D15" i="2"/>
  <c r="F15" i="2" s="1"/>
  <c r="H15" i="2" s="1"/>
  <c r="D108" i="2"/>
  <c r="D120" i="2"/>
  <c r="D49" i="2"/>
  <c r="B35" i="3"/>
  <c r="F108" i="2"/>
  <c r="H108" i="2" s="1"/>
  <c r="F106" i="2"/>
  <c r="H106" i="2" s="1"/>
  <c r="F25" i="2"/>
  <c r="H25" i="2" s="1"/>
  <c r="C158" i="2" l="1"/>
  <c r="E176" i="1"/>
  <c r="G176" i="1"/>
  <c r="H178" i="1"/>
  <c r="H172" i="1"/>
  <c r="G171" i="1"/>
  <c r="E171" i="1"/>
  <c r="H177" i="1"/>
  <c r="E73" i="2"/>
  <c r="E152" i="2"/>
  <c r="F18" i="2"/>
  <c r="H18" i="2" s="1"/>
  <c r="F16" i="2"/>
  <c r="H16" i="2" s="1"/>
  <c r="E135" i="2"/>
  <c r="D158" i="2"/>
  <c r="F145" i="2"/>
  <c r="H145" i="2" s="1"/>
  <c r="E147" i="2"/>
  <c r="I158" i="2"/>
  <c r="E142" i="2"/>
  <c r="E129" i="2"/>
  <c r="E123" i="2"/>
  <c r="E117" i="2"/>
  <c r="E110" i="2"/>
  <c r="E104" i="2"/>
  <c r="E99" i="2"/>
  <c r="E92" i="2"/>
  <c r="E86" i="2"/>
  <c r="E66" i="2"/>
  <c r="E80" i="2"/>
  <c r="E57" i="2"/>
  <c r="E52" i="2"/>
  <c r="F82" i="2"/>
  <c r="H82" i="2" s="1"/>
  <c r="E44" i="2"/>
  <c r="E36" i="2"/>
  <c r="E28" i="2"/>
  <c r="E19" i="2"/>
  <c r="E12" i="2"/>
  <c r="E2" i="2"/>
  <c r="F137" i="2"/>
  <c r="F139" i="2"/>
  <c r="H139" i="2" s="1"/>
  <c r="F141" i="2"/>
  <c r="H141" i="2" s="1"/>
  <c r="F143" i="2"/>
  <c r="H8" i="2"/>
  <c r="F38" i="2"/>
  <c r="H38" i="2" s="1"/>
  <c r="F40" i="2"/>
  <c r="H40" i="2" s="1"/>
  <c r="F42" i="2"/>
  <c r="H42" i="2" s="1"/>
  <c r="F68" i="2"/>
  <c r="H68" i="2" s="1"/>
  <c r="F70" i="2"/>
  <c r="H70" i="2" s="1"/>
  <c r="F72" i="2"/>
  <c r="H72" i="2" s="1"/>
  <c r="F74" i="2"/>
  <c r="F76" i="2"/>
  <c r="H76" i="2" s="1"/>
  <c r="F79" i="2"/>
  <c r="H79" i="2" s="1"/>
  <c r="F81" i="2"/>
  <c r="F83" i="2"/>
  <c r="H83" i="2" s="1"/>
  <c r="F85" i="2"/>
  <c r="H85" i="2" s="1"/>
  <c r="F87" i="2"/>
  <c r="F89" i="2"/>
  <c r="H89" i="2" s="1"/>
  <c r="F91" i="2"/>
  <c r="H91" i="2" s="1"/>
  <c r="F93" i="2"/>
  <c r="F119" i="2"/>
  <c r="H119" i="2" s="1"/>
  <c r="F121" i="2"/>
  <c r="H121" i="2" s="1"/>
  <c r="F131" i="2"/>
  <c r="H131" i="2" s="1"/>
  <c r="F133" i="2"/>
  <c r="H133" i="2" s="1"/>
  <c r="F3" i="2"/>
  <c r="F6" i="2"/>
  <c r="H6" i="2" s="1"/>
  <c r="F14" i="2"/>
  <c r="H14" i="2" s="1"/>
  <c r="F30" i="2"/>
  <c r="H30" i="2" s="1"/>
  <c r="F32" i="2"/>
  <c r="H32" i="2" s="1"/>
  <c r="F34" i="2"/>
  <c r="H34" i="2" s="1"/>
  <c r="F46" i="2"/>
  <c r="H46" i="2" s="1"/>
  <c r="F48" i="2"/>
  <c r="H48" i="2" s="1"/>
  <c r="F54" i="2"/>
  <c r="H54" i="2" s="1"/>
  <c r="F56" i="2"/>
  <c r="H56" i="2" s="1"/>
  <c r="F58" i="2"/>
  <c r="F60" i="2"/>
  <c r="H60" i="2" s="1"/>
  <c r="F62" i="2"/>
  <c r="H62" i="2" s="1"/>
  <c r="F64" i="2"/>
  <c r="H64" i="2" s="1"/>
  <c r="F95" i="2"/>
  <c r="H95" i="2" s="1"/>
  <c r="F98" i="2"/>
  <c r="H98" i="2" s="1"/>
  <c r="F100" i="2"/>
  <c r="F102" i="2"/>
  <c r="H102" i="2" s="1"/>
  <c r="F116" i="2"/>
  <c r="H116" i="2" s="1"/>
  <c r="F125" i="2"/>
  <c r="H125" i="2" s="1"/>
  <c r="F127" i="2"/>
  <c r="H127" i="2" s="1"/>
  <c r="F149" i="2"/>
  <c r="H149" i="2" s="1"/>
  <c r="F151" i="2"/>
  <c r="H151" i="2" s="1"/>
  <c r="F153" i="2"/>
  <c r="F155" i="2"/>
  <c r="H155" i="2" s="1"/>
  <c r="F156" i="2"/>
  <c r="H156" i="2" s="1"/>
  <c r="F103" i="2"/>
  <c r="H103" i="2" s="1"/>
  <c r="F109" i="2"/>
  <c r="H109" i="2" s="1"/>
  <c r="F130" i="2"/>
  <c r="F11" i="2"/>
  <c r="H11" i="2" s="1"/>
  <c r="F17" i="2"/>
  <c r="H17" i="2" s="1"/>
  <c r="F20" i="2"/>
  <c r="H20" i="2" s="1"/>
  <c r="F37" i="2"/>
  <c r="F39" i="2"/>
  <c r="H39" i="2" s="1"/>
  <c r="F41" i="2"/>
  <c r="H41" i="2" s="1"/>
  <c r="F47" i="2"/>
  <c r="H47" i="2" s="1"/>
  <c r="F49" i="2"/>
  <c r="H49" i="2" s="1"/>
  <c r="F59" i="2"/>
  <c r="H59" i="2" s="1"/>
  <c r="F33" i="2"/>
  <c r="H33" i="2" s="1"/>
  <c r="F53" i="2"/>
  <c r="F67" i="2"/>
  <c r="F69" i="2"/>
  <c r="F13" i="2"/>
  <c r="F22" i="2"/>
  <c r="H22" i="2" s="1"/>
  <c r="F45" i="2"/>
  <c r="F61" i="2"/>
  <c r="H61" i="2" s="1"/>
  <c r="F75" i="2"/>
  <c r="H75" i="2" s="1"/>
  <c r="F88" i="2"/>
  <c r="H88" i="2" s="1"/>
  <c r="F124" i="2"/>
  <c r="F136" i="2"/>
  <c r="H136" i="2" s="1"/>
  <c r="F71" i="2"/>
  <c r="H71" i="2" s="1"/>
  <c r="F78" i="2"/>
  <c r="H78" i="2" s="1"/>
  <c r="F90" i="2"/>
  <c r="H90" i="2" s="1"/>
  <c r="F94" i="2"/>
  <c r="H94" i="2" s="1"/>
  <c r="F101" i="2"/>
  <c r="H101" i="2" s="1"/>
  <c r="F105" i="2"/>
  <c r="F111" i="2"/>
  <c r="F118" i="2"/>
  <c r="F122" i="2"/>
  <c r="H122" i="2" s="1"/>
  <c r="F128" i="2"/>
  <c r="H128" i="2" s="1"/>
  <c r="F132" i="2"/>
  <c r="H132" i="2" s="1"/>
  <c r="F134" i="2"/>
  <c r="H134" i="2" s="1"/>
  <c r="F148" i="2"/>
  <c r="F150" i="2"/>
  <c r="F140" i="2"/>
  <c r="H140" i="2" s="1"/>
  <c r="F154" i="2"/>
  <c r="H154" i="2" s="1"/>
  <c r="F144" i="2"/>
  <c r="H144" i="2" s="1"/>
  <c r="F146" i="2"/>
  <c r="F96" i="2"/>
  <c r="H96" i="2" s="1"/>
  <c r="F29" i="2"/>
  <c r="F35" i="2"/>
  <c r="H35" i="2" s="1"/>
  <c r="F63" i="2"/>
  <c r="H63" i="2" s="1"/>
  <c r="F107" i="2"/>
  <c r="H107" i="2" s="1"/>
  <c r="F31" i="2"/>
  <c r="H31" i="2" s="1"/>
  <c r="F65" i="2"/>
  <c r="H65" i="2" s="1"/>
  <c r="F138" i="2"/>
  <c r="H138" i="2" s="1"/>
  <c r="F120" i="2"/>
  <c r="H120" i="2" s="1"/>
  <c r="F7" i="2"/>
  <c r="H7" i="2" s="1"/>
  <c r="F84" i="2"/>
  <c r="H84" i="2" s="1"/>
  <c r="F112" i="2"/>
  <c r="H112" i="2" s="1"/>
  <c r="F51" i="2"/>
  <c r="H51" i="2" s="1"/>
  <c r="F43" i="2"/>
  <c r="H43" i="2" s="1"/>
  <c r="F27" i="2"/>
  <c r="H27" i="2" s="1"/>
  <c r="F126" i="2"/>
  <c r="F24" i="2"/>
  <c r="H24" i="2" s="1"/>
  <c r="F55" i="2"/>
  <c r="H55" i="2" s="1"/>
  <c r="F115" i="2"/>
  <c r="H115" i="2" s="1"/>
  <c r="F5" i="2"/>
  <c r="H5" i="2" s="1"/>
  <c r="H176" i="1" l="1"/>
  <c r="H171" i="1"/>
  <c r="G142" i="2"/>
  <c r="H142" i="2" s="1"/>
  <c r="E158" i="2"/>
  <c r="H137" i="2"/>
  <c r="G135" i="2"/>
  <c r="H135" i="2" s="1"/>
  <c r="G147" i="2"/>
  <c r="H153" i="2"/>
  <c r="G152" i="2"/>
  <c r="H152" i="2" s="1"/>
  <c r="H69" i="2"/>
  <c r="F158" i="2"/>
  <c r="H148" i="2"/>
  <c r="H143" i="2"/>
  <c r="H130" i="2"/>
  <c r="G129" i="2"/>
  <c r="H124" i="2"/>
  <c r="G123" i="2"/>
  <c r="H123" i="2" s="1"/>
  <c r="H118" i="2"/>
  <c r="G117" i="2"/>
  <c r="H117" i="2" s="1"/>
  <c r="H111" i="2"/>
  <c r="G110" i="2"/>
  <c r="H110" i="2" s="1"/>
  <c r="H105" i="2"/>
  <c r="G104" i="2"/>
  <c r="H104" i="2" s="1"/>
  <c r="H100" i="2"/>
  <c r="G99" i="2"/>
  <c r="H93" i="2"/>
  <c r="G92" i="2"/>
  <c r="H87" i="2"/>
  <c r="G86" i="2"/>
  <c r="H86" i="2" s="1"/>
  <c r="H81" i="2"/>
  <c r="G80" i="2"/>
  <c r="H80" i="2" s="1"/>
  <c r="H74" i="2"/>
  <c r="G73" i="2"/>
  <c r="H73" i="2" s="1"/>
  <c r="H67" i="2"/>
  <c r="G66" i="2"/>
  <c r="H66" i="2" s="1"/>
  <c r="G12" i="2"/>
  <c r="H58" i="2"/>
  <c r="G57" i="2"/>
  <c r="H53" i="2"/>
  <c r="G52" i="2"/>
  <c r="H52" i="2" s="1"/>
  <c r="H45" i="2"/>
  <c r="G44" i="2"/>
  <c r="H44" i="2" s="1"/>
  <c r="H37" i="2"/>
  <c r="G36" i="2"/>
  <c r="H36" i="2" s="1"/>
  <c r="H29" i="2"/>
  <c r="G28" i="2"/>
  <c r="H28" i="2" s="1"/>
  <c r="G19" i="2"/>
  <c r="H19" i="2" s="1"/>
  <c r="H3" i="2"/>
  <c r="G2" i="2"/>
  <c r="H2" i="2" s="1"/>
  <c r="H126" i="2"/>
  <c r="H146" i="2"/>
  <c r="H150" i="2"/>
  <c r="H13" i="2"/>
  <c r="G158" i="2" l="1"/>
  <c r="H158" i="2" s="1"/>
  <c r="H147" i="2"/>
  <c r="H129" i="2"/>
  <c r="H57" i="2"/>
  <c r="H92" i="2"/>
  <c r="H99" i="2"/>
  <c r="H12" i="2"/>
  <c r="F127" i="1"/>
  <c r="D163" i="1"/>
  <c r="D4" i="1"/>
  <c r="D5" i="1"/>
  <c r="D6" i="1"/>
  <c r="F6" i="1" s="1"/>
  <c r="H6" i="1" s="1"/>
  <c r="D7" i="1"/>
  <c r="D9" i="1"/>
  <c r="D10" i="1"/>
  <c r="D11" i="1"/>
  <c r="D12" i="1"/>
  <c r="F12" i="1" s="1"/>
  <c r="H12" i="1" s="1"/>
  <c r="D13" i="1"/>
  <c r="D14" i="1"/>
  <c r="D15" i="1"/>
  <c r="D17" i="1"/>
  <c r="D18" i="1"/>
  <c r="F18" i="1" s="1"/>
  <c r="H18" i="1" s="1"/>
  <c r="D19" i="1"/>
  <c r="D20" i="1"/>
  <c r="F20" i="1" s="1"/>
  <c r="H20" i="1" s="1"/>
  <c r="D21" i="1"/>
  <c r="D23" i="1"/>
  <c r="D24" i="1"/>
  <c r="D25" i="1"/>
  <c r="D26" i="1"/>
  <c r="F26" i="1" s="1"/>
  <c r="H26" i="1" s="1"/>
  <c r="D27" i="1"/>
  <c r="D28" i="1"/>
  <c r="D29" i="1"/>
  <c r="D30" i="1"/>
  <c r="F30" i="1" s="1"/>
  <c r="H30" i="1" s="1"/>
  <c r="D32" i="1"/>
  <c r="F32" i="1" s="1"/>
  <c r="H32" i="1" s="1"/>
  <c r="D33" i="1"/>
  <c r="D34" i="1"/>
  <c r="F34" i="1" s="1"/>
  <c r="H34" i="1" s="1"/>
  <c r="D35" i="1"/>
  <c r="F35" i="1" s="1"/>
  <c r="H35" i="1" s="1"/>
  <c r="D36" i="1"/>
  <c r="F36" i="1" s="1"/>
  <c r="H36" i="1" s="1"/>
  <c r="D37" i="1"/>
  <c r="D38" i="1"/>
  <c r="F38" i="1" s="1"/>
  <c r="H38" i="1" s="1"/>
  <c r="D40" i="1"/>
  <c r="D41" i="1"/>
  <c r="D42" i="1"/>
  <c r="D43" i="1"/>
  <c r="D44" i="1"/>
  <c r="F44" i="1" s="1"/>
  <c r="H44" i="1" s="1"/>
  <c r="D45" i="1"/>
  <c r="D47" i="1"/>
  <c r="F47" i="1" s="1"/>
  <c r="H47" i="1" s="1"/>
  <c r="D48" i="1"/>
  <c r="D50" i="1"/>
  <c r="D51" i="1"/>
  <c r="F51" i="1" s="1"/>
  <c r="H51" i="1" s="1"/>
  <c r="D52" i="1"/>
  <c r="D53" i="1"/>
  <c r="F53" i="1" s="1"/>
  <c r="H53" i="1" s="1"/>
  <c r="D54" i="1"/>
  <c r="F54" i="1" s="1"/>
  <c r="H54" i="1" s="1"/>
  <c r="D55" i="1"/>
  <c r="F55" i="1" s="1"/>
  <c r="H55" i="1" s="1"/>
  <c r="D57" i="1"/>
  <c r="D58" i="1"/>
  <c r="D59" i="1"/>
  <c r="F59" i="1" s="1"/>
  <c r="H59" i="1" s="1"/>
  <c r="D60" i="1"/>
  <c r="D61" i="1"/>
  <c r="D62" i="1"/>
  <c r="D63" i="1"/>
  <c r="F63" i="1" s="1"/>
  <c r="H63" i="1" s="1"/>
  <c r="D64" i="1"/>
  <c r="D67" i="1"/>
  <c r="F67" i="1" s="1"/>
  <c r="H67" i="1" s="1"/>
  <c r="D68" i="1"/>
  <c r="F68" i="1" s="1"/>
  <c r="H68" i="1" s="1"/>
  <c r="D69" i="1"/>
  <c r="D70" i="1"/>
  <c r="F70" i="1" s="1"/>
  <c r="H70" i="1" s="1"/>
  <c r="D72" i="1"/>
  <c r="F72" i="1" s="1"/>
  <c r="H72" i="1" s="1"/>
  <c r="D74" i="1"/>
  <c r="D75" i="1"/>
  <c r="D76" i="1"/>
  <c r="D77" i="1"/>
  <c r="D78" i="1"/>
  <c r="D79" i="1"/>
  <c r="D80" i="1"/>
  <c r="D82" i="1"/>
  <c r="F82" i="1" s="1"/>
  <c r="D83" i="1"/>
  <c r="F83" i="1" s="1"/>
  <c r="H83" i="1" s="1"/>
  <c r="D84" i="1"/>
  <c r="F84" i="1" s="1"/>
  <c r="H84" i="1" s="1"/>
  <c r="D85" i="1"/>
  <c r="D86" i="1"/>
  <c r="F86" i="1" s="1"/>
  <c r="H86" i="1" s="1"/>
  <c r="D87" i="1"/>
  <c r="F87" i="1" s="1"/>
  <c r="H87" i="1" s="1"/>
  <c r="D89" i="1"/>
  <c r="D90" i="1"/>
  <c r="D91" i="1"/>
  <c r="D92" i="1"/>
  <c r="F92" i="1" s="1"/>
  <c r="H92" i="1" s="1"/>
  <c r="D93" i="1"/>
  <c r="D95" i="1"/>
  <c r="F96" i="1"/>
  <c r="H96" i="1" s="1"/>
  <c r="D97" i="1"/>
  <c r="F97" i="1" s="1"/>
  <c r="H97" i="1" s="1"/>
  <c r="D98" i="1"/>
  <c r="F98" i="1" s="1"/>
  <c r="H98" i="1" s="1"/>
  <c r="D99" i="1"/>
  <c r="D100" i="1"/>
  <c r="F100" i="1" s="1"/>
  <c r="H100" i="1" s="1"/>
  <c r="D101" i="1"/>
  <c r="F101" i="1" s="1"/>
  <c r="H101" i="1" s="1"/>
  <c r="D102" i="1"/>
  <c r="F102" i="1" s="1"/>
  <c r="H102" i="1" s="1"/>
  <c r="D103" i="1"/>
  <c r="D105" i="1"/>
  <c r="D106" i="1"/>
  <c r="F106" i="1" s="1"/>
  <c r="H106" i="1" s="1"/>
  <c r="D107" i="1"/>
  <c r="D108" i="1"/>
  <c r="D109" i="1"/>
  <c r="D111" i="1"/>
  <c r="D112" i="1"/>
  <c r="F112" i="1" s="1"/>
  <c r="H112" i="1" s="1"/>
  <c r="D113" i="1"/>
  <c r="D114" i="1"/>
  <c r="F114" i="1" s="1"/>
  <c r="H114" i="1" s="1"/>
  <c r="D115" i="1"/>
  <c r="F115" i="1" s="1"/>
  <c r="H115" i="1" s="1"/>
  <c r="D122" i="1"/>
  <c r="D123" i="1"/>
  <c r="D124" i="1"/>
  <c r="D125" i="1"/>
  <c r="F125" i="1" s="1"/>
  <c r="H125" i="1" s="1"/>
  <c r="D128" i="1"/>
  <c r="D130" i="1"/>
  <c r="F130" i="1" s="1"/>
  <c r="H130" i="1" s="1"/>
  <c r="D131" i="1"/>
  <c r="F131" i="1" s="1"/>
  <c r="H131" i="1" s="1"/>
  <c r="D132" i="1"/>
  <c r="F132" i="1" s="1"/>
  <c r="H132" i="1" s="1"/>
  <c r="D133" i="1"/>
  <c r="F134" i="1"/>
  <c r="H134" i="1" s="1"/>
  <c r="D135" i="1"/>
  <c r="D136" i="1"/>
  <c r="D138" i="1"/>
  <c r="D139" i="1"/>
  <c r="D140" i="1"/>
  <c r="D141" i="1"/>
  <c r="D142" i="1"/>
  <c r="D143" i="1"/>
  <c r="F143" i="1" s="1"/>
  <c r="H143" i="1" s="1"/>
  <c r="D144" i="1"/>
  <c r="F144" i="1" s="1"/>
  <c r="H144" i="1" s="1"/>
  <c r="D146" i="1"/>
  <c r="D147" i="1"/>
  <c r="D148" i="1"/>
  <c r="D149" i="1"/>
  <c r="D151" i="1"/>
  <c r="D152" i="1"/>
  <c r="D153" i="1"/>
  <c r="D154" i="1"/>
  <c r="F154" i="1" s="1"/>
  <c r="H154" i="1" s="1"/>
  <c r="D155" i="1"/>
  <c r="F155" i="1" s="1"/>
  <c r="H155" i="1" s="1"/>
  <c r="D156" i="1"/>
  <c r="D157" i="1"/>
  <c r="F157" i="1" s="1"/>
  <c r="H157" i="1" s="1"/>
  <c r="D159" i="1"/>
  <c r="F159" i="1" s="1"/>
  <c r="H159" i="1" s="1"/>
  <c r="D160" i="1"/>
  <c r="D161" i="1"/>
  <c r="D162" i="1"/>
  <c r="D164" i="1"/>
  <c r="D165" i="1"/>
  <c r="D167" i="1"/>
  <c r="F167" i="1" s="1"/>
  <c r="H167" i="1" s="1"/>
  <c r="D168" i="1"/>
  <c r="D169" i="1"/>
  <c r="F169" i="1" s="1"/>
  <c r="H169" i="1" s="1"/>
  <c r="D170" i="1"/>
  <c r="D117" i="1"/>
  <c r="D118" i="1"/>
  <c r="F118" i="1" s="1"/>
  <c r="H118" i="1" s="1"/>
  <c r="D119" i="1"/>
  <c r="F119" i="1" s="1"/>
  <c r="H119" i="1" s="1"/>
  <c r="D120" i="1"/>
  <c r="C150" i="1"/>
  <c r="C137" i="1"/>
  <c r="C65" i="1"/>
  <c r="C56" i="1"/>
  <c r="C39" i="1"/>
  <c r="C31" i="1"/>
  <c r="C22" i="1"/>
  <c r="C16" i="1"/>
  <c r="C8" i="1"/>
  <c r="C2" i="1"/>
  <c r="H82" i="1" l="1"/>
  <c r="F148" i="1"/>
  <c r="H148" i="1" s="1"/>
  <c r="F123" i="1"/>
  <c r="H123" i="1" s="1"/>
  <c r="F113" i="1"/>
  <c r="H113" i="1" s="1"/>
  <c r="F103" i="1"/>
  <c r="H103" i="1" s="1"/>
  <c r="F99" i="1"/>
  <c r="H99" i="1" s="1"/>
  <c r="F90" i="1"/>
  <c r="H90" i="1" s="1"/>
  <c r="F85" i="1"/>
  <c r="H85" i="1" s="1"/>
  <c r="F76" i="1"/>
  <c r="H76" i="1" s="1"/>
  <c r="F69" i="1"/>
  <c r="H69" i="1" s="1"/>
  <c r="F61" i="1"/>
  <c r="H61" i="1" s="1"/>
  <c r="F52" i="1"/>
  <c r="H52" i="1" s="1"/>
  <c r="F37" i="1"/>
  <c r="H37" i="1" s="1"/>
  <c r="F28" i="1"/>
  <c r="H28" i="1" s="1"/>
  <c r="F24" i="1"/>
  <c r="H24" i="1" s="1"/>
  <c r="F14" i="1"/>
  <c r="H14" i="1" s="1"/>
  <c r="F10" i="1"/>
  <c r="H10" i="1" s="1"/>
  <c r="F117" i="1"/>
  <c r="H117" i="1" s="1"/>
  <c r="F156" i="1"/>
  <c r="H156" i="1" s="1"/>
  <c r="F152" i="1"/>
  <c r="H152" i="1" s="1"/>
  <c r="F153" i="1"/>
  <c r="H153" i="1" s="1"/>
  <c r="F120" i="1"/>
  <c r="H120" i="1" s="1"/>
  <c r="F164" i="1"/>
  <c r="H164" i="1" s="1"/>
  <c r="F133" i="1"/>
  <c r="H133" i="1" s="1"/>
  <c r="F165" i="1"/>
  <c r="H165" i="1" s="1"/>
  <c r="F128" i="1"/>
  <c r="H128" i="1" s="1"/>
  <c r="F142" i="1"/>
  <c r="H142" i="1" s="1"/>
  <c r="F140" i="1"/>
  <c r="H140" i="1" s="1"/>
  <c r="F135" i="1"/>
  <c r="H135" i="1" s="1"/>
  <c r="F147" i="1"/>
  <c r="H147" i="1" s="1"/>
  <c r="F42" i="1"/>
  <c r="H42" i="1" s="1"/>
  <c r="F80" i="1"/>
  <c r="H80" i="1" s="1"/>
  <c r="F78" i="1"/>
  <c r="H78" i="1" s="1"/>
  <c r="F19" i="1"/>
  <c r="H19" i="1" s="1"/>
  <c r="F21" i="1"/>
  <c r="H21" i="1" s="1"/>
  <c r="F149" i="1"/>
  <c r="H149" i="1" s="1"/>
  <c r="F161" i="1"/>
  <c r="H161" i="1" s="1"/>
  <c r="F33" i="1"/>
  <c r="H33" i="1" s="1"/>
  <c r="F162" i="1"/>
  <c r="H162" i="1" s="1"/>
  <c r="F139" i="1"/>
  <c r="H139" i="1" s="1"/>
  <c r="F168" i="1"/>
  <c r="H168" i="1" s="1"/>
  <c r="F64" i="1"/>
  <c r="H64" i="1" s="1"/>
  <c r="F62" i="1"/>
  <c r="H62" i="1" s="1"/>
  <c r="F60" i="1"/>
  <c r="H60" i="1" s="1"/>
  <c r="F58" i="1"/>
  <c r="H58" i="1" s="1"/>
  <c r="F45" i="1"/>
  <c r="H45" i="1" s="1"/>
  <c r="F29" i="1"/>
  <c r="H29" i="1" s="1"/>
  <c r="F27" i="1"/>
  <c r="H27" i="1" s="1"/>
  <c r="F25" i="1"/>
  <c r="H25" i="1" s="1"/>
  <c r="F15" i="1"/>
  <c r="H15" i="1" s="1"/>
  <c r="F11" i="1"/>
  <c r="H11" i="1" s="1"/>
  <c r="F124" i="1"/>
  <c r="H124" i="1" s="1"/>
  <c r="F93" i="1"/>
  <c r="H93" i="1" s="1"/>
  <c r="F91" i="1"/>
  <c r="H91" i="1" s="1"/>
  <c r="F79" i="1"/>
  <c r="H79" i="1" s="1"/>
  <c r="F77" i="1"/>
  <c r="H77" i="1" s="1"/>
  <c r="F75" i="1"/>
  <c r="H75" i="1" s="1"/>
  <c r="F43" i="1"/>
  <c r="H43" i="1" s="1"/>
  <c r="F108" i="1"/>
  <c r="H108" i="1" s="1"/>
  <c r="F141" i="1"/>
  <c r="H141" i="1" s="1"/>
  <c r="F13" i="1"/>
  <c r="H13" i="1" s="1"/>
  <c r="F48" i="1"/>
  <c r="H48" i="1" s="1"/>
  <c r="F109" i="1"/>
  <c r="H109" i="1" s="1"/>
  <c r="F170" i="1"/>
  <c r="H170" i="1" s="1"/>
  <c r="F107" i="1"/>
  <c r="H107" i="1" s="1"/>
  <c r="F41" i="1"/>
  <c r="H41" i="1" s="1"/>
  <c r="H127" i="1"/>
  <c r="E150" i="1"/>
  <c r="E137" i="1"/>
  <c r="E110" i="1"/>
  <c r="E94" i="1"/>
  <c r="E73" i="1"/>
  <c r="E65" i="1"/>
  <c r="E56" i="1"/>
  <c r="E49" i="1"/>
  <c r="E39" i="1"/>
  <c r="E16" i="1"/>
  <c r="E145" i="1"/>
  <c r="E121" i="1"/>
  <c r="E104" i="1"/>
  <c r="E88" i="1"/>
  <c r="E22" i="1"/>
  <c r="E8" i="1"/>
  <c r="E158" i="1"/>
  <c r="F151" i="1"/>
  <c r="F146" i="1"/>
  <c r="F111" i="1"/>
  <c r="F95" i="1"/>
  <c r="F74" i="1"/>
  <c r="H74" i="1" s="1"/>
  <c r="F57" i="1"/>
  <c r="H57" i="1" s="1"/>
  <c r="F50" i="1"/>
  <c r="F40" i="1"/>
  <c r="H40" i="1" s="1"/>
  <c r="F17" i="1"/>
  <c r="E31" i="1"/>
  <c r="E81" i="1"/>
  <c r="E129" i="1"/>
  <c r="F163" i="1"/>
  <c r="H163" i="1" s="1"/>
  <c r="F138" i="1"/>
  <c r="H138" i="1" s="1"/>
  <c r="F122" i="1"/>
  <c r="H122" i="1" s="1"/>
  <c r="F105" i="1"/>
  <c r="H105" i="1" s="1"/>
  <c r="F89" i="1"/>
  <c r="H89" i="1" s="1"/>
  <c r="F23" i="1"/>
  <c r="H23" i="1" s="1"/>
  <c r="F9" i="1"/>
  <c r="H9" i="1" s="1"/>
  <c r="F7" i="1"/>
  <c r="H7" i="1" s="1"/>
  <c r="F136" i="1"/>
  <c r="H136" i="1" s="1"/>
  <c r="F160" i="1"/>
  <c r="H160" i="1" s="1"/>
  <c r="C166" i="1"/>
  <c r="C158" i="1"/>
  <c r="C145" i="1"/>
  <c r="C129" i="1"/>
  <c r="C104" i="1"/>
  <c r="C94" i="1"/>
  <c r="C88" i="1"/>
  <c r="C81" i="1"/>
  <c r="C73" i="1"/>
  <c r="C49" i="1"/>
  <c r="F4" i="1"/>
  <c r="H4" i="1" s="1"/>
  <c r="D3" i="1"/>
  <c r="D183" i="1" s="1"/>
  <c r="C121" i="1"/>
  <c r="C183" i="1" l="1"/>
  <c r="E2" i="1"/>
  <c r="G81" i="1"/>
  <c r="G116" i="1"/>
  <c r="G31" i="1"/>
  <c r="H31" i="1" s="1"/>
  <c r="G49" i="1"/>
  <c r="H49" i="1" s="1"/>
  <c r="H50" i="1"/>
  <c r="G145" i="1"/>
  <c r="H145" i="1" s="1"/>
  <c r="H146" i="1"/>
  <c r="G150" i="1"/>
  <c r="H150" i="1" s="1"/>
  <c r="H151" i="1"/>
  <c r="G110" i="1"/>
  <c r="H110" i="1" s="1"/>
  <c r="H111" i="1"/>
  <c r="G16" i="1"/>
  <c r="H16" i="1" s="1"/>
  <c r="H17" i="1"/>
  <c r="G65" i="1"/>
  <c r="H65" i="1" s="1"/>
  <c r="G94" i="1"/>
  <c r="H94" i="1" s="1"/>
  <c r="H95" i="1"/>
  <c r="G121" i="1"/>
  <c r="H121" i="1" s="1"/>
  <c r="G104" i="1"/>
  <c r="H104" i="1" s="1"/>
  <c r="G137" i="1"/>
  <c r="H137" i="1" s="1"/>
  <c r="G166" i="1"/>
  <c r="G22" i="1"/>
  <c r="H22" i="1" s="1"/>
  <c r="G56" i="1"/>
  <c r="H56" i="1" s="1"/>
  <c r="G8" i="1"/>
  <c r="H8" i="1" s="1"/>
  <c r="G39" i="1"/>
  <c r="H39" i="1" s="1"/>
  <c r="G88" i="1"/>
  <c r="H88" i="1" s="1"/>
  <c r="G73" i="1"/>
  <c r="H73" i="1" s="1"/>
  <c r="G158" i="1"/>
  <c r="H158" i="1" s="1"/>
  <c r="G129" i="1"/>
  <c r="H129" i="1" s="1"/>
  <c r="F5" i="1"/>
  <c r="H5" i="1" s="1"/>
  <c r="F3" i="1"/>
  <c r="E116" i="1"/>
  <c r="E166" i="1"/>
  <c r="E183" i="1" l="1"/>
  <c r="F183" i="1"/>
  <c r="H81" i="1"/>
  <c r="H116" i="1"/>
  <c r="H3" i="1"/>
  <c r="H166" i="1"/>
  <c r="G2" i="1"/>
  <c r="G183" i="1" s="1"/>
  <c r="H2" i="1" l="1"/>
  <c r="H183" i="1"/>
</calcChain>
</file>

<file path=xl/sharedStrings.xml><?xml version="1.0" encoding="utf-8"?>
<sst xmlns="http://schemas.openxmlformats.org/spreadsheetml/2006/main" count="354" uniqueCount="330">
  <si>
    <t>1  Oslo, Akershus og Kongsvinger</t>
  </si>
  <si>
    <t>2  Sør-Rogaland</t>
  </si>
  <si>
    <t>4  Sunnmøre</t>
  </si>
  <si>
    <t>5  Telemark</t>
  </si>
  <si>
    <t>6  Trøndelag</t>
  </si>
  <si>
    <t>7  Østfold</t>
  </si>
  <si>
    <t>8  Vestfold</t>
  </si>
  <si>
    <t>10  Hedmark og Oppland (unntatt Kongsvinger)</t>
  </si>
  <si>
    <t>11  Troms (unntatt Harstad)</t>
  </si>
  <si>
    <t>12  Finnmark</t>
  </si>
  <si>
    <t>13  Salten</t>
  </si>
  <si>
    <t>14  Vest-Agder</t>
  </si>
  <si>
    <t>15  Buskerud og Asker</t>
  </si>
  <si>
    <t>17  Nord-Trøndelag</t>
  </si>
  <si>
    <t>18  Nordmøre og Romsdal</t>
  </si>
  <si>
    <t>19  Nord-Rogaland</t>
  </si>
  <si>
    <t>21  Oslo og omegn</t>
  </si>
  <si>
    <t>22  Aust-Agder</t>
  </si>
  <si>
    <t>Mål loge</t>
  </si>
  <si>
    <t>Mål distrikt</t>
  </si>
  <si>
    <t>Medl</t>
  </si>
  <si>
    <t>Rest distrikt</t>
  </si>
  <si>
    <t>Rest loge</t>
  </si>
  <si>
    <t>1     Norvegia</t>
  </si>
  <si>
    <t>88    Håkon Den Gode</t>
  </si>
  <si>
    <t>50    Bergensiana</t>
  </si>
  <si>
    <t>3  Bergen og Hordaland</t>
  </si>
  <si>
    <t>12    Kongssten</t>
  </si>
  <si>
    <t>29    Drofnum</t>
  </si>
  <si>
    <t>33    Sølvet</t>
  </si>
  <si>
    <t>64    Olaf Hallan</t>
  </si>
  <si>
    <t>86    Sigurd Syr</t>
  </si>
  <si>
    <t>91    Skaugum</t>
  </si>
  <si>
    <t>20 Helgeland</t>
  </si>
  <si>
    <t>23  Smaalenene</t>
  </si>
  <si>
    <t>16  Sogn og Fjordane</t>
  </si>
  <si>
    <t>152 Fjære</t>
  </si>
  <si>
    <t>12    Elisabeth</t>
  </si>
  <si>
    <t>3  Bergen, Hordaland og Sogn og Fjordane</t>
  </si>
  <si>
    <t>57    Røsslyng</t>
  </si>
  <si>
    <t>61    Spiren</t>
  </si>
  <si>
    <t>91    Sitareh</t>
  </si>
  <si>
    <t>94    Mira</t>
  </si>
  <si>
    <t>34    Liv</t>
  </si>
  <si>
    <t>44    Venia</t>
  </si>
  <si>
    <t>45    Frøya</t>
  </si>
  <si>
    <t>46    Symra</t>
  </si>
  <si>
    <t>10    Semper ardens</t>
  </si>
  <si>
    <t>26    Gry</t>
  </si>
  <si>
    <t>64    Else</t>
  </si>
  <si>
    <t>66    Milka</t>
  </si>
  <si>
    <t>9  Haalogaland</t>
  </si>
  <si>
    <t>77    Malmfrid</t>
  </si>
  <si>
    <t>11    Concordia</t>
  </si>
  <si>
    <t>33    Corona</t>
  </si>
  <si>
    <t>41    Mirjam</t>
  </si>
  <si>
    <t>75    Hevreka</t>
  </si>
  <si>
    <t>79    Meridian</t>
  </si>
  <si>
    <t>80    Vela</t>
  </si>
  <si>
    <t>56    Camilla Collett</t>
  </si>
  <si>
    <t>13    Ruth</t>
  </si>
  <si>
    <t>55    Margrethe</t>
  </si>
  <si>
    <t>68    Linnea</t>
  </si>
  <si>
    <t>69    Athene</t>
  </si>
  <si>
    <t>96    Fabiola</t>
  </si>
  <si>
    <t>20  Helgeland</t>
  </si>
  <si>
    <t>1     Sct.a Sunniva</t>
  </si>
  <si>
    <t>23 Smaalenene</t>
  </si>
  <si>
    <t>17 Unitas</t>
  </si>
  <si>
    <t>31    Cecilia</t>
  </si>
  <si>
    <t>38    Astrid</t>
  </si>
  <si>
    <t>50    Kjeden</t>
  </si>
  <si>
    <t>24  Lofoten og Vesterålen</t>
  </si>
  <si>
    <t>Flyttet til loge</t>
  </si>
  <si>
    <t>% mangler</t>
  </si>
  <si>
    <t>Tot div</t>
  </si>
  <si>
    <t>154 Folla</t>
  </si>
  <si>
    <t>128 Sarah</t>
  </si>
  <si>
    <t>24 Lofoten og Vesterålen</t>
  </si>
  <si>
    <t>25 Kongsvinger og Romerike</t>
  </si>
  <si>
    <t>1  Oslo og Akershus</t>
  </si>
  <si>
    <t>2 Eidsvold</t>
  </si>
  <si>
    <t>56 Johan Middelthon</t>
  </si>
  <si>
    <t>132 Albert Schweitzer</t>
  </si>
  <si>
    <t>136 Millennium</t>
  </si>
  <si>
    <t>5 Vesterlen</t>
  </si>
  <si>
    <t>9 Ekestubben m.d.g.s.</t>
  </si>
  <si>
    <t>31 Erlign Skjalgsson</t>
  </si>
  <si>
    <t>116 Utstein</t>
  </si>
  <si>
    <t>134 Godthaab</t>
  </si>
  <si>
    <t>140 Sverd i Fjell</t>
  </si>
  <si>
    <t>150 Gand</t>
  </si>
  <si>
    <t>4 De Syv Fjelde</t>
  </si>
  <si>
    <t>21 Fraternitas</t>
  </si>
  <si>
    <t xml:space="preserve">25 Sam Johnson </t>
  </si>
  <si>
    <t xml:space="preserve">7 Ragnvald Mørejarl </t>
  </si>
  <si>
    <t>82 Vesterveg</t>
  </si>
  <si>
    <t>113 Flåvær</t>
  </si>
  <si>
    <t>23 Gange-Rolv</t>
  </si>
  <si>
    <t>38 Bjarg</t>
  </si>
  <si>
    <t>46 Frendar</t>
  </si>
  <si>
    <t>69 Sankt Olav</t>
  </si>
  <si>
    <t>137 Friaren</t>
  </si>
  <si>
    <t>16 Himingen</t>
  </si>
  <si>
    <t>17 Dag</t>
  </si>
  <si>
    <t>24 Greorius Dagssønn</t>
  </si>
  <si>
    <t>36 Sam. Eyde</t>
  </si>
  <si>
    <t>47 Grenmar</t>
  </si>
  <si>
    <t>57 Fidelitas</t>
  </si>
  <si>
    <t xml:space="preserve">145 Høgenhei </t>
  </si>
  <si>
    <t>3 Eystein</t>
  </si>
  <si>
    <t>42 Humanitas</t>
  </si>
  <si>
    <t>66 Gunnerus</t>
  </si>
  <si>
    <t>108 Steinvikholm</t>
  </si>
  <si>
    <t>109 Nidaros</t>
  </si>
  <si>
    <t>111 Olav Tryggvason</t>
  </si>
  <si>
    <t>141 Fjellkjeden</t>
  </si>
  <si>
    <t>155 Munkholmen</t>
  </si>
  <si>
    <t>18 Varna</t>
  </si>
  <si>
    <t>45 Baune</t>
  </si>
  <si>
    <t>95 Isegran</t>
  </si>
  <si>
    <t>138 Christian Frederik</t>
  </si>
  <si>
    <t>15 Kongshaug</t>
  </si>
  <si>
    <t>26 Svenør</t>
  </si>
  <si>
    <t>27 Kong Sverre</t>
  </si>
  <si>
    <t>40 Vern</t>
  </si>
  <si>
    <t>48 Færder</t>
  </si>
  <si>
    <t>85 De Tre Holmer</t>
  </si>
  <si>
    <t>117 Oseberg</t>
  </si>
  <si>
    <t>120 Colin Archer</t>
  </si>
  <si>
    <t>9  Hålogaland</t>
  </si>
  <si>
    <t>13 Malm</t>
  </si>
  <si>
    <t>14 Polarlys</t>
  </si>
  <si>
    <t>60 Hans Egede</t>
  </si>
  <si>
    <t>97 Lodve Lange</t>
  </si>
  <si>
    <t>118 Tore Hund</t>
  </si>
  <si>
    <t>143 Lodengia</t>
  </si>
  <si>
    <t>35 Heidmork</t>
  </si>
  <si>
    <t>37 Voluntas</t>
  </si>
  <si>
    <t>59 Herman Anker</t>
  </si>
  <si>
    <t>63 Anders Sandvig</t>
  </si>
  <si>
    <t>75 Veritas</t>
  </si>
  <si>
    <t>99 Petrus Beyer</t>
  </si>
  <si>
    <t>130 Eystir</t>
  </si>
  <si>
    <t>19 Thule</t>
  </si>
  <si>
    <t>65 Borea</t>
  </si>
  <si>
    <t>84 De Tre Kjedeledd</t>
  </si>
  <si>
    <t>96 Origo</t>
  </si>
  <si>
    <t>110 Istindkjeden</t>
  </si>
  <si>
    <t>142 Ishavet</t>
  </si>
  <si>
    <t>43 Nordlys</t>
  </si>
  <si>
    <t>55 Varanger</t>
  </si>
  <si>
    <t>70 Kvitbjørn</t>
  </si>
  <si>
    <t>102 Svanen</t>
  </si>
  <si>
    <t>105 Østhav</t>
  </si>
  <si>
    <t>68 Landego</t>
  </si>
  <si>
    <t>78 Svartisen</t>
  </si>
  <si>
    <t>81 Morild</t>
  </si>
  <si>
    <t>106 Bodin</t>
  </si>
  <si>
    <t>123 Stella Nova</t>
  </si>
  <si>
    <t>126 Saltdal</t>
  </si>
  <si>
    <t>144 Marmor</t>
  </si>
  <si>
    <t>147 Elias Blix</t>
  </si>
  <si>
    <t>149 Børvasstind</t>
  </si>
  <si>
    <t>28 Agdesiden</t>
  </si>
  <si>
    <t>72 Eterna</t>
  </si>
  <si>
    <t>89 Skagerak</t>
  </si>
  <si>
    <t>103 Lister</t>
  </si>
  <si>
    <t>125 Ryvingen</t>
  </si>
  <si>
    <t>74 Fjordlenken</t>
  </si>
  <si>
    <t>87 Haveggen</t>
  </si>
  <si>
    <t>94 Martin Linge</t>
  </si>
  <si>
    <t>104 Goppang</t>
  </si>
  <si>
    <t>44 Steina</t>
  </si>
  <si>
    <t>73 Namsen</t>
  </si>
  <si>
    <t>76 Stiklestad</t>
  </si>
  <si>
    <t>114 Tord Folesson</t>
  </si>
  <si>
    <t>115 Ankerfestet</t>
  </si>
  <si>
    <t>133 Otto Sverdrup</t>
  </si>
  <si>
    <t>6 Rune</t>
  </si>
  <si>
    <t>11 Veøy</t>
  </si>
  <si>
    <t>39 Ankeret</t>
  </si>
  <si>
    <t>80 Driva</t>
  </si>
  <si>
    <t>101 Fanne</t>
  </si>
  <si>
    <t>131 Grip</t>
  </si>
  <si>
    <t>151 Bolsøy</t>
  </si>
  <si>
    <t>8 Harald Haarfagre</t>
  </si>
  <si>
    <t>41 Skaulen</t>
  </si>
  <si>
    <t>49 Hardanger</t>
  </si>
  <si>
    <t>52 Catena</t>
  </si>
  <si>
    <t>90 Vesterhav</t>
  </si>
  <si>
    <t>112 Høyevarde</t>
  </si>
  <si>
    <t>148 Tonjer</t>
  </si>
  <si>
    <t>71 Øyfjell</t>
  </si>
  <si>
    <t>83 Orion</t>
  </si>
  <si>
    <t>119 Torghatten</t>
  </si>
  <si>
    <t>121 Yggdrasil</t>
  </si>
  <si>
    <t>10 St Hallvard</t>
  </si>
  <si>
    <t>20 Fr Nansen</t>
  </si>
  <si>
    <t>22 Ths Wildey</t>
  </si>
  <si>
    <t>32 Viken</t>
  </si>
  <si>
    <t>79 Roald Amundsen</t>
  </si>
  <si>
    <t>129 Oscarsborg</t>
  </si>
  <si>
    <t>139 Kong Haakon</t>
  </si>
  <si>
    <t>61 Terje Vigen</t>
  </si>
  <si>
    <t>98 Henrik Ibsen</t>
  </si>
  <si>
    <t>107 Torungen</t>
  </si>
  <si>
    <t>127 Gabriel Scott</t>
  </si>
  <si>
    <t>128 Lyngør</t>
  </si>
  <si>
    <t>135 Mærdø</t>
  </si>
  <si>
    <t>30 Grimkell</t>
  </si>
  <si>
    <t>34 Fredriksten</t>
  </si>
  <si>
    <t>62 Håkon Håkonsson</t>
  </si>
  <si>
    <t>100 Olav Haraldsson</t>
  </si>
  <si>
    <t>53 Vesteromd</t>
  </si>
  <si>
    <t>54 Lofotkjeden</t>
  </si>
  <si>
    <t>77 Nyken</t>
  </si>
  <si>
    <t>124 Tore Hjort</t>
  </si>
  <si>
    <t>67 Castrum</t>
  </si>
  <si>
    <t>92 Romerike</t>
  </si>
  <si>
    <t>122 Gyldenborg</t>
  </si>
  <si>
    <t>146 Raumar</t>
  </si>
  <si>
    <t>153 Olavskilden</t>
  </si>
  <si>
    <t>156 Kongsleden</t>
  </si>
  <si>
    <t>2 Urania</t>
  </si>
  <si>
    <t>9 Caritas</t>
  </si>
  <si>
    <t>18 Ragnhild</t>
  </si>
  <si>
    <t>47 Victoria</t>
  </si>
  <si>
    <t>49 Ad Astra</t>
  </si>
  <si>
    <t>63 Sinceritas</t>
  </si>
  <si>
    <t>127 Smaragden</t>
  </si>
  <si>
    <t>130 Dråpen</t>
  </si>
  <si>
    <t>132 Dronning Sophie</t>
  </si>
  <si>
    <t>3 Vaar</t>
  </si>
  <si>
    <t>22 Noomi</t>
  </si>
  <si>
    <t>76 Perlen</t>
  </si>
  <si>
    <t>101 Birgitta</t>
  </si>
  <si>
    <t>123 Katarina</t>
  </si>
  <si>
    <t>97 Lanternen</t>
  </si>
  <si>
    <t>107 Broen</t>
  </si>
  <si>
    <t>5 De Syv Stjerner</t>
  </si>
  <si>
    <t>27 Deborah</t>
  </si>
  <si>
    <t>6 St. Veronika</t>
  </si>
  <si>
    <t>88 Syn</t>
  </si>
  <si>
    <t>111 Storfjord</t>
  </si>
  <si>
    <t>15 Via Nova</t>
  </si>
  <si>
    <t>16 Urd</t>
  </si>
  <si>
    <t>24 Baugeid Dagsdatter</t>
  </si>
  <si>
    <t>36 Tinn</t>
  </si>
  <si>
    <t>48 Duen</t>
  </si>
  <si>
    <t>103 Konvall</t>
  </si>
  <si>
    <t>114 Nora</t>
  </si>
  <si>
    <t>4 Pax</t>
  </si>
  <si>
    <t>20 Märtha</t>
  </si>
  <si>
    <t>73 Magdalene</t>
  </si>
  <si>
    <t>83 Sancta Margaretha</t>
  </si>
  <si>
    <t>99 Nidelven</t>
  </si>
  <si>
    <t>113 Sissihø</t>
  </si>
  <si>
    <t>118 Tyra</t>
  </si>
  <si>
    <t>28 margret Skulesdatter</t>
  </si>
  <si>
    <t>37 Verdande</t>
  </si>
  <si>
    <t>42 Skuld</t>
  </si>
  <si>
    <t>67 Cordelia</t>
  </si>
  <si>
    <t>95 Kristin</t>
  </si>
  <si>
    <t>100 Sarepta</t>
  </si>
  <si>
    <t>120 Gaia</t>
  </si>
  <si>
    <t>126 Safir</t>
  </si>
  <si>
    <t>8 Midnatsol</t>
  </si>
  <si>
    <t>23 Laboremus</t>
  </si>
  <si>
    <t>81 Gjertrud Radk</t>
  </si>
  <si>
    <t>98 Issoleie</t>
  </si>
  <si>
    <t>124 Hinnøy</t>
  </si>
  <si>
    <t>21 Maud</t>
  </si>
  <si>
    <t>30 Sigrid Undset</t>
  </si>
  <si>
    <t>35 Arnica</t>
  </si>
  <si>
    <t>53 Gyda</t>
  </si>
  <si>
    <t>108 Kirsten Flagstad</t>
  </si>
  <si>
    <t>59 Selene</t>
  </si>
  <si>
    <t>71 Moria</t>
  </si>
  <si>
    <t>87 Stella Polaris</t>
  </si>
  <si>
    <t>115 Kesia</t>
  </si>
  <si>
    <t>40 Providentia</t>
  </si>
  <si>
    <t>60 Fjellbrud</t>
  </si>
  <si>
    <t>72 Konkylie</t>
  </si>
  <si>
    <t>109 Sildre</t>
  </si>
  <si>
    <t xml:space="preserve">125 Louise </t>
  </si>
  <si>
    <t>131 Havørna</t>
  </si>
  <si>
    <t>7 De Hvite Liljer</t>
  </si>
  <si>
    <t>92 Dronning Aase</t>
  </si>
  <si>
    <t>122 Amalie</t>
  </si>
  <si>
    <t>29 Iris</t>
  </si>
  <si>
    <t>62 Tilla Valstad</t>
  </si>
  <si>
    <t>78 Hebe</t>
  </si>
  <si>
    <t>82 Felicitas</t>
  </si>
  <si>
    <t>110 Sølvkjeden</t>
  </si>
  <si>
    <t>14 Dagmar</t>
  </si>
  <si>
    <t>39 Signi</t>
  </si>
  <si>
    <t>58 Gudrun</t>
  </si>
  <si>
    <t>86 Angelica</t>
  </si>
  <si>
    <t>112 Barbro Haffsfiord</t>
  </si>
  <si>
    <t>129 Sankt Brictiva</t>
  </si>
  <si>
    <t>19 Tacita</t>
  </si>
  <si>
    <t>32 Hild</t>
  </si>
  <si>
    <t>84 Kalken</t>
  </si>
  <si>
    <t>106 Embla</t>
  </si>
  <si>
    <t>119 Mali</t>
  </si>
  <si>
    <t>43 Kilden</t>
  </si>
  <si>
    <t>52 Grotten</t>
  </si>
  <si>
    <t>89 Ternen</t>
  </si>
  <si>
    <t>105 De Syv Søstre</t>
  </si>
  <si>
    <t>121 Rose</t>
  </si>
  <si>
    <t>25 Irene</t>
  </si>
  <si>
    <t>65 Teresa</t>
  </si>
  <si>
    <t>85 Regnbuen</t>
  </si>
  <si>
    <t>90 Hannah</t>
  </si>
  <si>
    <t>102 Constantia</t>
  </si>
  <si>
    <t>51 Fortuna</t>
  </si>
  <si>
    <t>93 Kaprifol</t>
  </si>
  <si>
    <t>104 Måken</t>
  </si>
  <si>
    <t>116 Navigare</t>
  </si>
  <si>
    <t>54 Bølgen</t>
  </si>
  <si>
    <t>70 Arctandria</t>
  </si>
  <si>
    <t>74 Aurora</t>
  </si>
  <si>
    <t>117 Grid</t>
  </si>
  <si>
    <t>157 Vågsfjord</t>
  </si>
  <si>
    <t>Rebekkaleir nr 5 Bjørgvin</t>
  </si>
  <si>
    <t>Odd Fellow leir nr. 3 Patria</t>
  </si>
  <si>
    <t>51 Folden</t>
  </si>
  <si>
    <t>93 Henrik Wergeland</t>
  </si>
  <si>
    <t>Innbetalt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</si>
</sst>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"/>
  </numFmts>
  <fonts count="7" x14ac:knownFonts="1">
    <font>
      <sz val="10"/>
      <color indexed="8"/>
      <name val="Arial"/>
    </font>
    <font>
      <i/>
      <sz val="18"/>
      <color indexed="18"/>
      <name val="Times New Roman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Alignme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4" fillId="0" borderId="0" xfId="0" applyFont="1" applyFill="1" applyAlignment="1">
      <alignment horizontal="left"/>
    </xf>
    <xf numFmtId="0" fontId="4" fillId="0" borderId="0" xfId="0" applyFont="1"/>
    <xf numFmtId="3" fontId="4" fillId="0" borderId="0" xfId="0" applyNumberFormat="1" applyFont="1"/>
    <xf numFmtId="0" fontId="3" fillId="0" borderId="0" xfId="0" applyFont="1" applyFill="1" applyAlignment="1">
      <alignment horizontal="left"/>
    </xf>
    <xf numFmtId="0" fontId="5" fillId="0" borderId="0" xfId="0" applyFont="1"/>
    <xf numFmtId="9" fontId="4" fillId="0" borderId="0" xfId="1" applyFo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0" fontId="3" fillId="0" borderId="0" xfId="0" applyFont="1" applyFill="1" applyAlignment="1"/>
    <xf numFmtId="164" fontId="4" fillId="0" borderId="0" xfId="1" applyNumberFormat="1" applyFont="1"/>
    <xf numFmtId="0" fontId="6" fillId="0" borderId="0" xfId="0" applyFont="1"/>
    <xf numFmtId="0" fontId="6" fillId="0" borderId="0" xfId="0" applyFont="1" applyAlignment="1"/>
    <xf numFmtId="3" fontId="6" fillId="0" borderId="0" xfId="0" applyNumberFormat="1" applyFont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0" fontId="6" fillId="0" borderId="0" xfId="0" applyFont="1" applyAlignment="1">
      <alignment horizontal="right" wrapText="1"/>
    </xf>
    <xf numFmtId="9" fontId="3" fillId="0" borderId="0" xfId="1" applyFont="1"/>
    <xf numFmtId="0" fontId="0" fillId="0" borderId="0" xfId="0" applyFont="1" applyFill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zoomScaleNormal="127" zoomScaleSheetLayoutView="41" workbookViewId="0">
      <pane ySplit="1" topLeftCell="A14" activePane="bottomLeft" state="frozen"/>
      <selection pane="bottomLeft" activeCell="I31" sqref="I31"/>
    </sheetView>
  </sheetViews>
  <sheetFormatPr baseColWidth="10" defaultRowHeight="12.75" outlineLevelRow="1" x14ac:dyDescent="0.2"/>
  <cols>
    <col min="1" max="1" width="44.140625" bestFit="1" customWidth="1"/>
    <col min="2" max="2" width="7.140625" style="2" bestFit="1" customWidth="1"/>
    <col min="3" max="3" width="6.42578125" bestFit="1" customWidth="1"/>
    <col min="4" max="4" width="10.140625" style="5" bestFit="1" customWidth="1"/>
    <col min="5" max="5" width="12" style="5" bestFit="1" customWidth="1"/>
    <col min="6" max="6" width="10.7109375" bestFit="1" customWidth="1"/>
    <col min="7" max="7" width="13" bestFit="1" customWidth="1"/>
    <col min="8" max="8" width="10.42578125" customWidth="1"/>
    <col min="9" max="9" width="11.42578125" bestFit="1" customWidth="1"/>
    <col min="10" max="10" width="9" bestFit="1" customWidth="1"/>
  </cols>
  <sheetData>
    <row r="1" spans="1:9" s="17" customFormat="1" ht="15" x14ac:dyDescent="0.2">
      <c r="B1" s="18" t="s">
        <v>20</v>
      </c>
      <c r="C1" s="17">
        <v>1000</v>
      </c>
      <c r="D1" s="19" t="s">
        <v>18</v>
      </c>
      <c r="E1" s="19" t="s">
        <v>19</v>
      </c>
      <c r="F1" s="17" t="s">
        <v>22</v>
      </c>
      <c r="G1" s="17" t="s">
        <v>21</v>
      </c>
      <c r="H1" s="17" t="s">
        <v>74</v>
      </c>
      <c r="I1" s="17" t="s">
        <v>329</v>
      </c>
    </row>
    <row r="2" spans="1:9" s="7" customFormat="1" ht="14.25" customHeight="1" x14ac:dyDescent="0.2">
      <c r="A2" s="6" t="s">
        <v>80</v>
      </c>
      <c r="B2"/>
      <c r="C2" s="7">
        <f>SUM(B3:B7)</f>
        <v>339</v>
      </c>
      <c r="D2" s="8"/>
      <c r="E2" s="8">
        <f>SUM(D3:D7)</f>
        <v>339000</v>
      </c>
      <c r="G2" s="8">
        <f>SUM(F3:F7)</f>
        <v>212500</v>
      </c>
      <c r="H2" s="11">
        <f>SUM(G2/E2)</f>
        <v>0.62684365781710916</v>
      </c>
    </row>
    <row r="3" spans="1:9" ht="14.25" customHeight="1" outlineLevel="1" x14ac:dyDescent="0.2">
      <c r="A3" s="1" t="s">
        <v>23</v>
      </c>
      <c r="B3" s="12">
        <v>91</v>
      </c>
      <c r="D3" s="5">
        <f t="shared" ref="D3:D63" si="0">SUM(B3*$C$1)</f>
        <v>91000</v>
      </c>
      <c r="F3" s="5">
        <f>SUM(D3-I3)</f>
        <v>34500</v>
      </c>
      <c r="G3" s="5"/>
      <c r="H3" s="23">
        <f>SUM(F3/D3)</f>
        <v>0.37912087912087911</v>
      </c>
      <c r="I3">
        <v>56500</v>
      </c>
    </row>
    <row r="4" spans="1:9" ht="14.25" customHeight="1" outlineLevel="1" x14ac:dyDescent="0.2">
      <c r="A4" s="24" t="s">
        <v>81</v>
      </c>
      <c r="B4" s="12">
        <v>61</v>
      </c>
      <c r="D4" s="5">
        <f t="shared" si="0"/>
        <v>61000</v>
      </c>
      <c r="F4" s="5">
        <f t="shared" ref="F4:F69" si="1">SUM(D4-I4)</f>
        <v>61000</v>
      </c>
      <c r="G4" s="5"/>
      <c r="H4" s="23">
        <f>SUM(F4/D4)</f>
        <v>1</v>
      </c>
    </row>
    <row r="5" spans="1:9" ht="14.25" customHeight="1" outlineLevel="1" x14ac:dyDescent="0.2">
      <c r="A5" s="24" t="s">
        <v>82</v>
      </c>
      <c r="B5" s="12">
        <v>69</v>
      </c>
      <c r="D5" s="5">
        <f t="shared" si="0"/>
        <v>69000</v>
      </c>
      <c r="F5" s="5">
        <f t="shared" si="1"/>
        <v>-1000</v>
      </c>
      <c r="G5" s="5"/>
      <c r="H5" s="23">
        <f>SUM(F5/D5)</f>
        <v>-1.4492753623188406E-2</v>
      </c>
      <c r="I5">
        <v>70000</v>
      </c>
    </row>
    <row r="6" spans="1:9" ht="14.25" customHeight="1" outlineLevel="1" x14ac:dyDescent="0.2">
      <c r="A6" s="24" t="s">
        <v>83</v>
      </c>
      <c r="B6" s="12">
        <v>82</v>
      </c>
      <c r="D6" s="5">
        <f t="shared" si="0"/>
        <v>82000</v>
      </c>
      <c r="F6" s="5">
        <f t="shared" si="1"/>
        <v>82000</v>
      </c>
      <c r="G6" s="5"/>
      <c r="H6" s="23">
        <f>SUM(F6/D6)</f>
        <v>1</v>
      </c>
    </row>
    <row r="7" spans="1:9" ht="14.25" customHeight="1" outlineLevel="1" x14ac:dyDescent="0.2">
      <c r="A7" s="24" t="s">
        <v>84</v>
      </c>
      <c r="B7" s="12">
        <v>36</v>
      </c>
      <c r="D7" s="5">
        <f t="shared" si="0"/>
        <v>36000</v>
      </c>
      <c r="F7" s="5">
        <f t="shared" si="1"/>
        <v>36000</v>
      </c>
      <c r="G7" s="5"/>
      <c r="H7" s="23">
        <f>SUM(F7/D7)</f>
        <v>1</v>
      </c>
    </row>
    <row r="8" spans="1:9" s="7" customFormat="1" ht="14.25" customHeight="1" x14ac:dyDescent="0.2">
      <c r="A8" s="6" t="s">
        <v>1</v>
      </c>
      <c r="B8"/>
      <c r="C8" s="7">
        <f>SUM(B9:B15)</f>
        <v>526</v>
      </c>
      <c r="D8" s="5"/>
      <c r="E8" s="8">
        <f>SUM(D9:D15)</f>
        <v>526000</v>
      </c>
      <c r="F8" s="5"/>
      <c r="G8" s="8">
        <f>SUM(F9:F15)</f>
        <v>526000</v>
      </c>
      <c r="H8" s="11">
        <f>SUM(G8/E8)</f>
        <v>1</v>
      </c>
      <c r="I8"/>
    </row>
    <row r="9" spans="1:9" ht="14.25" customHeight="1" outlineLevel="1" x14ac:dyDescent="0.2">
      <c r="A9" s="24" t="s">
        <v>85</v>
      </c>
      <c r="B9" s="12">
        <v>99</v>
      </c>
      <c r="D9" s="5">
        <f t="shared" si="0"/>
        <v>99000</v>
      </c>
      <c r="F9" s="5">
        <f t="shared" si="1"/>
        <v>99000</v>
      </c>
      <c r="H9" s="23">
        <f t="shared" ref="H9:H15" si="2">SUM(F9/D9)</f>
        <v>1</v>
      </c>
    </row>
    <row r="10" spans="1:9" ht="14.25" customHeight="1" outlineLevel="1" x14ac:dyDescent="0.2">
      <c r="A10" s="24" t="s">
        <v>86</v>
      </c>
      <c r="B10" s="12">
        <v>105</v>
      </c>
      <c r="D10" s="5">
        <f t="shared" si="0"/>
        <v>105000</v>
      </c>
      <c r="F10" s="5">
        <f t="shared" si="1"/>
        <v>105000</v>
      </c>
      <c r="H10" s="23">
        <f t="shared" si="2"/>
        <v>1</v>
      </c>
    </row>
    <row r="11" spans="1:9" ht="14.25" customHeight="1" outlineLevel="1" x14ac:dyDescent="0.2">
      <c r="A11" s="24" t="s">
        <v>87</v>
      </c>
      <c r="B11" s="12">
        <v>77</v>
      </c>
      <c r="D11" s="5">
        <f t="shared" si="0"/>
        <v>77000</v>
      </c>
      <c r="F11" s="5">
        <f t="shared" si="1"/>
        <v>77000</v>
      </c>
      <c r="H11" s="23">
        <f t="shared" si="2"/>
        <v>1</v>
      </c>
    </row>
    <row r="12" spans="1:9" ht="14.25" customHeight="1" outlineLevel="1" x14ac:dyDescent="0.2">
      <c r="A12" s="24" t="s">
        <v>88</v>
      </c>
      <c r="B12" s="12">
        <v>70</v>
      </c>
      <c r="D12" s="5">
        <f t="shared" si="0"/>
        <v>70000</v>
      </c>
      <c r="F12" s="5">
        <f t="shared" si="1"/>
        <v>70000</v>
      </c>
      <c r="H12" s="23">
        <f t="shared" si="2"/>
        <v>1</v>
      </c>
    </row>
    <row r="13" spans="1:9" ht="14.25" customHeight="1" outlineLevel="1" x14ac:dyDescent="0.2">
      <c r="A13" s="24" t="s">
        <v>89</v>
      </c>
      <c r="B13" s="12">
        <v>69</v>
      </c>
      <c r="D13" s="5">
        <f t="shared" si="0"/>
        <v>69000</v>
      </c>
      <c r="F13" s="5">
        <f t="shared" si="1"/>
        <v>69000</v>
      </c>
      <c r="H13" s="23">
        <f t="shared" si="2"/>
        <v>1</v>
      </c>
    </row>
    <row r="14" spans="1:9" ht="14.25" customHeight="1" outlineLevel="1" x14ac:dyDescent="0.2">
      <c r="A14" s="24" t="s">
        <v>90</v>
      </c>
      <c r="B14" s="12">
        <v>57</v>
      </c>
      <c r="D14" s="5">
        <f t="shared" si="0"/>
        <v>57000</v>
      </c>
      <c r="F14" s="5">
        <f t="shared" si="1"/>
        <v>57000</v>
      </c>
      <c r="H14" s="23">
        <f t="shared" si="2"/>
        <v>1</v>
      </c>
    </row>
    <row r="15" spans="1:9" ht="14.25" customHeight="1" outlineLevel="1" x14ac:dyDescent="0.2">
      <c r="A15" s="24" t="s">
        <v>91</v>
      </c>
      <c r="B15" s="12">
        <v>49</v>
      </c>
      <c r="D15" s="5">
        <f t="shared" si="0"/>
        <v>49000</v>
      </c>
      <c r="F15" s="5">
        <f t="shared" si="1"/>
        <v>49000</v>
      </c>
      <c r="H15" s="23">
        <f t="shared" si="2"/>
        <v>1</v>
      </c>
    </row>
    <row r="16" spans="1:9" s="7" customFormat="1" ht="14.25" customHeight="1" x14ac:dyDescent="0.2">
      <c r="A16" s="6" t="s">
        <v>26</v>
      </c>
      <c r="B16"/>
      <c r="C16" s="7">
        <f>SUM(B17:B21)</f>
        <v>386</v>
      </c>
      <c r="D16" s="5"/>
      <c r="E16" s="8">
        <f>SUM(D17:D21)</f>
        <v>386000</v>
      </c>
      <c r="F16" s="5"/>
      <c r="G16" s="8">
        <f>SUM(F17:F21)</f>
        <v>331000</v>
      </c>
      <c r="H16" s="11">
        <f>SUM(G16/E16)</f>
        <v>0.8575129533678757</v>
      </c>
      <c r="I16"/>
    </row>
    <row r="17" spans="1:9" ht="14.25" customHeight="1" outlineLevel="1" x14ac:dyDescent="0.2">
      <c r="A17" s="24" t="s">
        <v>92</v>
      </c>
      <c r="B17" s="12">
        <v>79</v>
      </c>
      <c r="D17" s="5">
        <f t="shared" si="0"/>
        <v>79000</v>
      </c>
      <c r="F17" s="5">
        <f t="shared" si="1"/>
        <v>79000</v>
      </c>
      <c r="H17" s="23">
        <f>SUM(F17/D17)</f>
        <v>1</v>
      </c>
    </row>
    <row r="18" spans="1:9" ht="14.25" customHeight="1" outlineLevel="1" x14ac:dyDescent="0.2">
      <c r="A18" s="24" t="s">
        <v>93</v>
      </c>
      <c r="B18" s="12">
        <v>67</v>
      </c>
      <c r="D18" s="5">
        <f t="shared" si="0"/>
        <v>67000</v>
      </c>
      <c r="F18" s="5">
        <f t="shared" si="1"/>
        <v>67000</v>
      </c>
      <c r="H18" s="23">
        <f>SUM(F18/D18)</f>
        <v>1</v>
      </c>
    </row>
    <row r="19" spans="1:9" ht="14.25" customHeight="1" outlineLevel="1" x14ac:dyDescent="0.2">
      <c r="A19" s="24" t="s">
        <v>94</v>
      </c>
      <c r="B19" s="12">
        <v>98</v>
      </c>
      <c r="D19" s="5">
        <f t="shared" si="0"/>
        <v>98000</v>
      </c>
      <c r="F19" s="5">
        <f t="shared" si="1"/>
        <v>68000</v>
      </c>
      <c r="H19" s="23">
        <f>SUM(F19/D19)</f>
        <v>0.69387755102040816</v>
      </c>
      <c r="I19">
        <v>30000</v>
      </c>
    </row>
    <row r="20" spans="1:9" ht="14.25" customHeight="1" outlineLevel="1" x14ac:dyDescent="0.2">
      <c r="A20" s="1" t="s">
        <v>25</v>
      </c>
      <c r="B20" s="12">
        <v>70</v>
      </c>
      <c r="D20" s="5">
        <f t="shared" si="0"/>
        <v>70000</v>
      </c>
      <c r="F20" s="5">
        <f t="shared" si="1"/>
        <v>45000</v>
      </c>
      <c r="H20" s="23">
        <f>SUM(F20/D20)</f>
        <v>0.6428571428571429</v>
      </c>
      <c r="I20">
        <v>25000</v>
      </c>
    </row>
    <row r="21" spans="1:9" ht="14.25" customHeight="1" outlineLevel="1" x14ac:dyDescent="0.2">
      <c r="A21" s="1" t="s">
        <v>24</v>
      </c>
      <c r="B21" s="12">
        <v>72</v>
      </c>
      <c r="D21" s="5">
        <f t="shared" si="0"/>
        <v>72000</v>
      </c>
      <c r="F21" s="5">
        <f t="shared" si="1"/>
        <v>72000</v>
      </c>
      <c r="H21" s="23">
        <f>SUM(F21/D21)</f>
        <v>1</v>
      </c>
    </row>
    <row r="22" spans="1:9" s="7" customFormat="1" ht="14.25" customHeight="1" x14ac:dyDescent="0.2">
      <c r="A22" s="6" t="s">
        <v>2</v>
      </c>
      <c r="B22"/>
      <c r="C22" s="7">
        <f>SUM(B23:B30)</f>
        <v>622</v>
      </c>
      <c r="D22" s="5"/>
      <c r="E22" s="8">
        <f>SUM(D23:D30)</f>
        <v>622000</v>
      </c>
      <c r="F22" s="5"/>
      <c r="G22" s="8">
        <f>SUM(F23:F30)</f>
        <v>590896</v>
      </c>
      <c r="H22" s="11">
        <f>SUM(G22/E22)</f>
        <v>0.94999356913183275</v>
      </c>
      <c r="I22"/>
    </row>
    <row r="23" spans="1:9" ht="14.25" customHeight="1" outlineLevel="1" x14ac:dyDescent="0.2">
      <c r="A23" s="24" t="s">
        <v>95</v>
      </c>
      <c r="B23" s="12">
        <v>87</v>
      </c>
      <c r="D23" s="5">
        <f t="shared" si="0"/>
        <v>87000</v>
      </c>
      <c r="F23" s="5">
        <f t="shared" si="1"/>
        <v>87000</v>
      </c>
      <c r="H23" s="23">
        <f t="shared" ref="H23:H30" si="3">SUM(F23/D23)</f>
        <v>1</v>
      </c>
    </row>
    <row r="24" spans="1:9" ht="14.25" customHeight="1" outlineLevel="1" x14ac:dyDescent="0.2">
      <c r="A24" s="24" t="s">
        <v>98</v>
      </c>
      <c r="B24" s="12">
        <v>105</v>
      </c>
      <c r="D24" s="5">
        <f t="shared" si="0"/>
        <v>105000</v>
      </c>
      <c r="F24" s="5">
        <f t="shared" si="1"/>
        <v>105000</v>
      </c>
      <c r="H24" s="23">
        <f t="shared" si="3"/>
        <v>1</v>
      </c>
    </row>
    <row r="25" spans="1:9" ht="14.25" customHeight="1" outlineLevel="1" x14ac:dyDescent="0.2">
      <c r="A25" s="24" t="s">
        <v>99</v>
      </c>
      <c r="B25" s="12">
        <v>77</v>
      </c>
      <c r="D25" s="5">
        <f t="shared" si="0"/>
        <v>77000</v>
      </c>
      <c r="F25" s="5">
        <f t="shared" si="1"/>
        <v>77000</v>
      </c>
      <c r="H25" s="23">
        <f t="shared" si="3"/>
        <v>1</v>
      </c>
    </row>
    <row r="26" spans="1:9" ht="14.25" customHeight="1" outlineLevel="1" x14ac:dyDescent="0.2">
      <c r="A26" s="24" t="s">
        <v>100</v>
      </c>
      <c r="B26" s="12">
        <v>63</v>
      </c>
      <c r="D26" s="5">
        <f t="shared" si="0"/>
        <v>63000</v>
      </c>
      <c r="F26" s="5">
        <f t="shared" si="1"/>
        <v>63000</v>
      </c>
      <c r="H26" s="23">
        <f t="shared" si="3"/>
        <v>1</v>
      </c>
    </row>
    <row r="27" spans="1:9" ht="14.25" customHeight="1" outlineLevel="1" x14ac:dyDescent="0.2">
      <c r="A27" s="24" t="s">
        <v>101</v>
      </c>
      <c r="B27" s="12">
        <v>97</v>
      </c>
      <c r="D27" s="5">
        <f t="shared" si="0"/>
        <v>97000</v>
      </c>
      <c r="F27" s="5">
        <f t="shared" si="1"/>
        <v>97000</v>
      </c>
      <c r="H27" s="23">
        <f t="shared" si="3"/>
        <v>1</v>
      </c>
    </row>
    <row r="28" spans="1:9" ht="14.25" customHeight="1" outlineLevel="1" x14ac:dyDescent="0.2">
      <c r="A28" s="24" t="s">
        <v>96</v>
      </c>
      <c r="B28" s="12">
        <v>89</v>
      </c>
      <c r="D28" s="5">
        <f t="shared" si="0"/>
        <v>89000</v>
      </c>
      <c r="F28" s="5">
        <f t="shared" si="1"/>
        <v>89000</v>
      </c>
      <c r="H28" s="23">
        <f t="shared" si="3"/>
        <v>1</v>
      </c>
    </row>
    <row r="29" spans="1:9" ht="14.25" customHeight="1" outlineLevel="1" x14ac:dyDescent="0.2">
      <c r="A29" s="24" t="s">
        <v>97</v>
      </c>
      <c r="B29" s="12">
        <v>45</v>
      </c>
      <c r="D29" s="5">
        <f t="shared" si="0"/>
        <v>45000</v>
      </c>
      <c r="F29" s="5">
        <f t="shared" si="1"/>
        <v>45000</v>
      </c>
      <c r="H29" s="23">
        <f t="shared" si="3"/>
        <v>1</v>
      </c>
    </row>
    <row r="30" spans="1:9" ht="14.25" customHeight="1" outlineLevel="1" x14ac:dyDescent="0.2">
      <c r="A30" s="24" t="s">
        <v>102</v>
      </c>
      <c r="B30" s="12">
        <v>59</v>
      </c>
      <c r="D30" s="5">
        <f t="shared" si="0"/>
        <v>59000</v>
      </c>
      <c r="F30" s="5">
        <f t="shared" si="1"/>
        <v>27896</v>
      </c>
      <c r="H30" s="23">
        <f t="shared" si="3"/>
        <v>0.47281355932203389</v>
      </c>
      <c r="I30">
        <v>31104</v>
      </c>
    </row>
    <row r="31" spans="1:9" s="7" customFormat="1" ht="14.25" customHeight="1" x14ac:dyDescent="0.2">
      <c r="A31" s="6" t="s">
        <v>3</v>
      </c>
      <c r="B31"/>
      <c r="C31" s="7">
        <f>SUM(B32:B38)</f>
        <v>569</v>
      </c>
      <c r="D31" s="5"/>
      <c r="E31" s="8">
        <f>SUM(D32:D38)</f>
        <v>569000</v>
      </c>
      <c r="F31" s="5"/>
      <c r="G31" s="8">
        <f>SUM(F32:F38)</f>
        <v>562417</v>
      </c>
      <c r="H31" s="11">
        <f>SUM(G31/E31)</f>
        <v>0.98843057996485062</v>
      </c>
      <c r="I31"/>
    </row>
    <row r="32" spans="1:9" ht="14.25" customHeight="1" outlineLevel="1" x14ac:dyDescent="0.2">
      <c r="A32" s="24" t="s">
        <v>103</v>
      </c>
      <c r="B32" s="12">
        <v>89</v>
      </c>
      <c r="D32" s="5">
        <f t="shared" si="0"/>
        <v>89000</v>
      </c>
      <c r="F32" s="5">
        <f t="shared" si="1"/>
        <v>89000</v>
      </c>
      <c r="H32" s="23">
        <f t="shared" ref="H32:H38" si="4">SUM(F32/D32)</f>
        <v>1</v>
      </c>
    </row>
    <row r="33" spans="1:9" ht="14.25" customHeight="1" outlineLevel="1" x14ac:dyDescent="0.2">
      <c r="A33" s="24" t="s">
        <v>104</v>
      </c>
      <c r="B33" s="12">
        <v>88</v>
      </c>
      <c r="D33" s="5">
        <f t="shared" si="0"/>
        <v>88000</v>
      </c>
      <c r="F33" s="5">
        <f t="shared" si="1"/>
        <v>88000</v>
      </c>
      <c r="H33" s="23">
        <f t="shared" si="4"/>
        <v>1</v>
      </c>
    </row>
    <row r="34" spans="1:9" ht="14.25" customHeight="1" outlineLevel="1" x14ac:dyDescent="0.2">
      <c r="A34" s="24" t="s">
        <v>105</v>
      </c>
      <c r="B34" s="12">
        <v>90</v>
      </c>
      <c r="D34" s="5">
        <f t="shared" si="0"/>
        <v>90000</v>
      </c>
      <c r="F34" s="5">
        <f t="shared" si="1"/>
        <v>84417</v>
      </c>
      <c r="H34" s="23">
        <f t="shared" si="4"/>
        <v>0.93796666666666662</v>
      </c>
      <c r="I34">
        <v>5583</v>
      </c>
    </row>
    <row r="35" spans="1:9" ht="14.25" customHeight="1" outlineLevel="1" x14ac:dyDescent="0.2">
      <c r="A35" s="24" t="s">
        <v>106</v>
      </c>
      <c r="B35" s="12">
        <v>63</v>
      </c>
      <c r="D35" s="5">
        <f t="shared" si="0"/>
        <v>63000</v>
      </c>
      <c r="F35" s="5">
        <f t="shared" si="1"/>
        <v>63000</v>
      </c>
      <c r="H35" s="23">
        <f t="shared" si="4"/>
        <v>1</v>
      </c>
    </row>
    <row r="36" spans="1:9" ht="14.25" customHeight="1" outlineLevel="1" x14ac:dyDescent="0.2">
      <c r="A36" s="24" t="s">
        <v>107</v>
      </c>
      <c r="B36" s="12">
        <v>79</v>
      </c>
      <c r="D36" s="5">
        <f t="shared" si="0"/>
        <v>79000</v>
      </c>
      <c r="F36" s="5">
        <f t="shared" si="1"/>
        <v>79000</v>
      </c>
      <c r="H36" s="23">
        <f t="shared" si="4"/>
        <v>1</v>
      </c>
    </row>
    <row r="37" spans="1:9" ht="14.25" customHeight="1" outlineLevel="1" x14ac:dyDescent="0.2">
      <c r="A37" s="24" t="s">
        <v>108</v>
      </c>
      <c r="B37" s="12">
        <v>111</v>
      </c>
      <c r="D37" s="5">
        <f t="shared" si="0"/>
        <v>111000</v>
      </c>
      <c r="F37" s="5">
        <f t="shared" si="1"/>
        <v>111000</v>
      </c>
      <c r="H37" s="23">
        <f t="shared" si="4"/>
        <v>1</v>
      </c>
    </row>
    <row r="38" spans="1:9" ht="14.25" customHeight="1" outlineLevel="1" x14ac:dyDescent="0.2">
      <c r="A38" s="24" t="s">
        <v>109</v>
      </c>
      <c r="B38" s="12">
        <v>49</v>
      </c>
      <c r="D38" s="5">
        <f t="shared" si="0"/>
        <v>49000</v>
      </c>
      <c r="F38" s="5">
        <f t="shared" si="1"/>
        <v>48000</v>
      </c>
      <c r="H38" s="23">
        <f t="shared" si="4"/>
        <v>0.97959183673469385</v>
      </c>
      <c r="I38">
        <v>1000</v>
      </c>
    </row>
    <row r="39" spans="1:9" s="7" customFormat="1" ht="14.25" customHeight="1" x14ac:dyDescent="0.2">
      <c r="A39" s="6" t="s">
        <v>4</v>
      </c>
      <c r="B39"/>
      <c r="C39" s="7">
        <f>SUM(B40:B48)</f>
        <v>504</v>
      </c>
      <c r="D39" s="5"/>
      <c r="E39" s="8">
        <f>SUM(D40:D48)</f>
        <v>504000</v>
      </c>
      <c r="F39" s="5"/>
      <c r="G39" s="8">
        <f>SUM(F40:F48)</f>
        <v>504000</v>
      </c>
      <c r="H39" s="11">
        <f>SUM(G39/E39)</f>
        <v>1</v>
      </c>
      <c r="I39"/>
    </row>
    <row r="40" spans="1:9" ht="14.25" customHeight="1" outlineLevel="1" x14ac:dyDescent="0.2">
      <c r="A40" s="9" t="s">
        <v>110</v>
      </c>
      <c r="B40" s="13">
        <v>85</v>
      </c>
      <c r="D40" s="5">
        <f t="shared" si="0"/>
        <v>85000</v>
      </c>
      <c r="F40" s="5">
        <f t="shared" si="1"/>
        <v>85000</v>
      </c>
      <c r="H40" s="23">
        <f t="shared" ref="H40:H48" si="5">SUM(F40/D40)</f>
        <v>1</v>
      </c>
    </row>
    <row r="41" spans="1:9" ht="14.25" customHeight="1" outlineLevel="1" x14ac:dyDescent="0.2">
      <c r="A41" s="9" t="s">
        <v>111</v>
      </c>
      <c r="B41" s="13">
        <v>53</v>
      </c>
      <c r="D41" s="5">
        <f t="shared" si="0"/>
        <v>53000</v>
      </c>
      <c r="F41" s="5">
        <f t="shared" si="1"/>
        <v>53000</v>
      </c>
      <c r="H41" s="23">
        <f t="shared" si="5"/>
        <v>1</v>
      </c>
    </row>
    <row r="42" spans="1:9" ht="14.25" customHeight="1" outlineLevel="1" x14ac:dyDescent="0.2">
      <c r="A42" s="9" t="s">
        <v>112</v>
      </c>
      <c r="B42" s="13">
        <v>29</v>
      </c>
      <c r="D42" s="5">
        <f t="shared" si="0"/>
        <v>29000</v>
      </c>
      <c r="F42" s="5">
        <f t="shared" si="1"/>
        <v>29000</v>
      </c>
      <c r="H42" s="23">
        <f t="shared" si="5"/>
        <v>1</v>
      </c>
    </row>
    <row r="43" spans="1:9" ht="14.25" customHeight="1" outlineLevel="1" x14ac:dyDescent="0.2">
      <c r="A43" s="9" t="s">
        <v>328</v>
      </c>
      <c r="B43" s="13">
        <v>64</v>
      </c>
      <c r="D43" s="5">
        <f t="shared" si="0"/>
        <v>64000</v>
      </c>
      <c r="F43" s="5">
        <f t="shared" si="1"/>
        <v>64000</v>
      </c>
      <c r="H43" s="23">
        <f t="shared" si="5"/>
        <v>1</v>
      </c>
    </row>
    <row r="44" spans="1:9" ht="14.25" customHeight="1" outlineLevel="1" x14ac:dyDescent="0.2">
      <c r="A44" s="9" t="s">
        <v>113</v>
      </c>
      <c r="B44" s="13">
        <v>47</v>
      </c>
      <c r="D44" s="5">
        <f t="shared" si="0"/>
        <v>47000</v>
      </c>
      <c r="F44" s="5">
        <f t="shared" si="1"/>
        <v>47000</v>
      </c>
      <c r="H44" s="23">
        <f t="shared" si="5"/>
        <v>1</v>
      </c>
    </row>
    <row r="45" spans="1:9" ht="14.25" customHeight="1" outlineLevel="1" x14ac:dyDescent="0.2">
      <c r="A45" s="9" t="s">
        <v>114</v>
      </c>
      <c r="B45" s="13">
        <v>59</v>
      </c>
      <c r="D45" s="5">
        <f t="shared" si="0"/>
        <v>59000</v>
      </c>
      <c r="F45" s="5">
        <f t="shared" si="1"/>
        <v>59000</v>
      </c>
      <c r="H45" s="23">
        <f t="shared" si="5"/>
        <v>1</v>
      </c>
    </row>
    <row r="46" spans="1:9" ht="14.25" customHeight="1" outlineLevel="1" x14ac:dyDescent="0.2">
      <c r="A46" s="9" t="s">
        <v>115</v>
      </c>
      <c r="B46" s="13">
        <v>64</v>
      </c>
      <c r="D46" s="5">
        <f t="shared" si="0"/>
        <v>64000</v>
      </c>
      <c r="F46" s="5">
        <f t="shared" si="1"/>
        <v>64000</v>
      </c>
      <c r="H46" s="23">
        <f t="shared" si="5"/>
        <v>1</v>
      </c>
    </row>
    <row r="47" spans="1:9" ht="14.25" customHeight="1" outlineLevel="1" x14ac:dyDescent="0.2">
      <c r="A47" s="9" t="s">
        <v>116</v>
      </c>
      <c r="B47" s="13">
        <v>56</v>
      </c>
      <c r="D47" s="5">
        <f t="shared" si="0"/>
        <v>56000</v>
      </c>
      <c r="F47" s="5">
        <f t="shared" si="1"/>
        <v>56000</v>
      </c>
      <c r="H47" s="23">
        <f t="shared" si="5"/>
        <v>1</v>
      </c>
    </row>
    <row r="48" spans="1:9" ht="14.25" customHeight="1" outlineLevel="1" x14ac:dyDescent="0.2">
      <c r="A48" s="9" t="s">
        <v>117</v>
      </c>
      <c r="B48" s="13">
        <v>47</v>
      </c>
      <c r="D48" s="5">
        <f t="shared" si="0"/>
        <v>47000</v>
      </c>
      <c r="F48" s="5">
        <f t="shared" si="1"/>
        <v>47000</v>
      </c>
      <c r="H48" s="23">
        <f t="shared" si="5"/>
        <v>1</v>
      </c>
    </row>
    <row r="49" spans="1:9" s="7" customFormat="1" ht="14.25" customHeight="1" x14ac:dyDescent="0.2">
      <c r="A49" s="6" t="s">
        <v>5</v>
      </c>
      <c r="B49"/>
      <c r="C49" s="7">
        <f>SUM(B50:B55)</f>
        <v>461</v>
      </c>
      <c r="D49" s="5"/>
      <c r="E49" s="8">
        <f>SUM(D50:D55)</f>
        <v>461000</v>
      </c>
      <c r="F49" s="5"/>
      <c r="G49" s="8">
        <f>SUM(F50:F55)</f>
        <v>447200</v>
      </c>
      <c r="H49" s="11">
        <f>SUM(G49/E49)</f>
        <v>0.97006507592190894</v>
      </c>
      <c r="I49"/>
    </row>
    <row r="50" spans="1:9" ht="14.25" customHeight="1" outlineLevel="1" x14ac:dyDescent="0.2">
      <c r="A50" s="9" t="s">
        <v>27</v>
      </c>
      <c r="B50" s="13">
        <v>75</v>
      </c>
      <c r="D50" s="5">
        <f t="shared" si="0"/>
        <v>75000</v>
      </c>
      <c r="F50" s="5">
        <f t="shared" si="1"/>
        <v>75000</v>
      </c>
      <c r="H50" s="23">
        <f t="shared" ref="H50:H55" si="6">SUM(F50/D50)</f>
        <v>1</v>
      </c>
    </row>
    <row r="51" spans="1:9" ht="14.25" customHeight="1" outlineLevel="1" x14ac:dyDescent="0.2">
      <c r="A51" s="9" t="s">
        <v>118</v>
      </c>
      <c r="B51" s="13">
        <v>105</v>
      </c>
      <c r="D51" s="5">
        <f t="shared" si="0"/>
        <v>105000</v>
      </c>
      <c r="F51" s="5">
        <f t="shared" si="1"/>
        <v>105000</v>
      </c>
      <c r="H51" s="23">
        <f t="shared" si="6"/>
        <v>1</v>
      </c>
    </row>
    <row r="52" spans="1:9" ht="14.25" customHeight="1" outlineLevel="1" x14ac:dyDescent="0.2">
      <c r="A52" s="9" t="s">
        <v>119</v>
      </c>
      <c r="B52" s="13">
        <v>60</v>
      </c>
      <c r="D52" s="5">
        <f t="shared" si="0"/>
        <v>60000</v>
      </c>
      <c r="F52" s="5">
        <f t="shared" si="1"/>
        <v>46200</v>
      </c>
      <c r="H52" s="23">
        <f t="shared" si="6"/>
        <v>0.77</v>
      </c>
      <c r="I52">
        <v>13800</v>
      </c>
    </row>
    <row r="53" spans="1:9" ht="14.25" customHeight="1" outlineLevel="1" x14ac:dyDescent="0.2">
      <c r="A53" s="9" t="s">
        <v>327</v>
      </c>
      <c r="B53" s="13">
        <v>92</v>
      </c>
      <c r="D53" s="5">
        <f t="shared" si="0"/>
        <v>92000</v>
      </c>
      <c r="F53" s="5">
        <f t="shared" si="1"/>
        <v>92000</v>
      </c>
      <c r="H53" s="23">
        <f t="shared" si="6"/>
        <v>1</v>
      </c>
    </row>
    <row r="54" spans="1:9" ht="14.25" customHeight="1" outlineLevel="1" x14ac:dyDescent="0.2">
      <c r="A54" s="9" t="s">
        <v>120</v>
      </c>
      <c r="B54" s="13">
        <v>91</v>
      </c>
      <c r="D54" s="5">
        <f t="shared" si="0"/>
        <v>91000</v>
      </c>
      <c r="F54" s="5">
        <f t="shared" si="1"/>
        <v>91000</v>
      </c>
      <c r="H54" s="23">
        <f t="shared" si="6"/>
        <v>1</v>
      </c>
    </row>
    <row r="55" spans="1:9" ht="14.25" customHeight="1" outlineLevel="1" x14ac:dyDescent="0.2">
      <c r="A55" s="9" t="s">
        <v>121</v>
      </c>
      <c r="B55" s="13">
        <v>38</v>
      </c>
      <c r="D55" s="5">
        <f t="shared" si="0"/>
        <v>38000</v>
      </c>
      <c r="F55" s="5">
        <f t="shared" si="1"/>
        <v>38000</v>
      </c>
      <c r="H55" s="23">
        <f t="shared" si="6"/>
        <v>1</v>
      </c>
    </row>
    <row r="56" spans="1:9" s="7" customFormat="1" ht="14.25" customHeight="1" x14ac:dyDescent="0.2">
      <c r="A56" s="6" t="s">
        <v>6</v>
      </c>
      <c r="B56"/>
      <c r="C56" s="7">
        <f>SUM(B57:B64)</f>
        <v>674</v>
      </c>
      <c r="D56" s="5"/>
      <c r="E56" s="8">
        <f>SUM(D57:D64)</f>
        <v>674000</v>
      </c>
      <c r="F56" s="5"/>
      <c r="G56" s="8">
        <f>SUM(F57:F64)</f>
        <v>674000</v>
      </c>
      <c r="H56" s="11">
        <f>SUM(G56/E56)</f>
        <v>1</v>
      </c>
      <c r="I56"/>
    </row>
    <row r="57" spans="1:9" ht="14.25" customHeight="1" outlineLevel="1" x14ac:dyDescent="0.2">
      <c r="A57" s="9" t="s">
        <v>122</v>
      </c>
      <c r="B57" s="13">
        <v>118</v>
      </c>
      <c r="D57" s="5">
        <f t="shared" si="0"/>
        <v>118000</v>
      </c>
      <c r="F57" s="5">
        <f t="shared" si="1"/>
        <v>118000</v>
      </c>
      <c r="H57" s="23">
        <f t="shared" ref="H57:H64" si="7">SUM(F57/D57)</f>
        <v>1</v>
      </c>
    </row>
    <row r="58" spans="1:9" ht="14.25" customHeight="1" outlineLevel="1" x14ac:dyDescent="0.2">
      <c r="A58" s="9" t="s">
        <v>123</v>
      </c>
      <c r="B58" s="13">
        <v>89</v>
      </c>
      <c r="D58" s="5">
        <f t="shared" si="0"/>
        <v>89000</v>
      </c>
      <c r="F58" s="5">
        <f t="shared" si="1"/>
        <v>89000</v>
      </c>
      <c r="H58" s="23">
        <f t="shared" si="7"/>
        <v>1</v>
      </c>
    </row>
    <row r="59" spans="1:9" ht="14.25" customHeight="1" outlineLevel="1" x14ac:dyDescent="0.2">
      <c r="A59" s="9" t="s">
        <v>124</v>
      </c>
      <c r="B59" s="13">
        <v>77</v>
      </c>
      <c r="D59" s="5">
        <f t="shared" si="0"/>
        <v>77000</v>
      </c>
      <c r="F59" s="5">
        <f t="shared" si="1"/>
        <v>77000</v>
      </c>
      <c r="H59" s="23">
        <f t="shared" si="7"/>
        <v>1</v>
      </c>
    </row>
    <row r="60" spans="1:9" ht="14.25" customHeight="1" outlineLevel="1" x14ac:dyDescent="0.2">
      <c r="A60" s="9" t="s">
        <v>125</v>
      </c>
      <c r="B60" s="13">
        <v>85</v>
      </c>
      <c r="D60" s="5">
        <f t="shared" si="0"/>
        <v>85000</v>
      </c>
      <c r="F60" s="5">
        <f t="shared" si="1"/>
        <v>85000</v>
      </c>
      <c r="H60" s="23">
        <f t="shared" si="7"/>
        <v>1</v>
      </c>
    </row>
    <row r="61" spans="1:9" ht="14.25" customHeight="1" outlineLevel="1" x14ac:dyDescent="0.2">
      <c r="A61" s="9" t="s">
        <v>126</v>
      </c>
      <c r="B61" s="13">
        <v>103</v>
      </c>
      <c r="D61" s="5">
        <f t="shared" si="0"/>
        <v>103000</v>
      </c>
      <c r="F61" s="5">
        <f t="shared" si="1"/>
        <v>103000</v>
      </c>
      <c r="H61" s="23">
        <f t="shared" si="7"/>
        <v>1</v>
      </c>
    </row>
    <row r="62" spans="1:9" ht="14.25" customHeight="1" outlineLevel="1" x14ac:dyDescent="0.2">
      <c r="A62" s="9" t="s">
        <v>127</v>
      </c>
      <c r="B62" s="13">
        <v>32</v>
      </c>
      <c r="D62" s="5">
        <f t="shared" si="0"/>
        <v>32000</v>
      </c>
      <c r="F62" s="5">
        <f t="shared" si="1"/>
        <v>32000</v>
      </c>
      <c r="H62" s="23">
        <f t="shared" si="7"/>
        <v>1</v>
      </c>
    </row>
    <row r="63" spans="1:9" ht="14.25" customHeight="1" outlineLevel="1" x14ac:dyDescent="0.2">
      <c r="A63" s="9" t="s">
        <v>128</v>
      </c>
      <c r="B63" s="13">
        <v>81</v>
      </c>
      <c r="D63" s="5">
        <f t="shared" si="0"/>
        <v>81000</v>
      </c>
      <c r="F63" s="5">
        <f t="shared" si="1"/>
        <v>81000</v>
      </c>
      <c r="H63" s="23">
        <f t="shared" si="7"/>
        <v>1</v>
      </c>
    </row>
    <row r="64" spans="1:9" ht="14.25" customHeight="1" outlineLevel="1" x14ac:dyDescent="0.2">
      <c r="A64" s="9" t="s">
        <v>129</v>
      </c>
      <c r="B64" s="13">
        <v>89</v>
      </c>
      <c r="D64" s="5">
        <f t="shared" ref="D64:D130" si="8">SUM(B64*$C$1)</f>
        <v>89000</v>
      </c>
      <c r="F64" s="5">
        <f t="shared" si="1"/>
        <v>89000</v>
      </c>
      <c r="H64" s="23">
        <f t="shared" si="7"/>
        <v>1</v>
      </c>
    </row>
    <row r="65" spans="1:9" s="7" customFormat="1" ht="14.25" customHeight="1" x14ac:dyDescent="0.2">
      <c r="A65" s="6" t="s">
        <v>130</v>
      </c>
      <c r="B65"/>
      <c r="C65" s="7">
        <f>SUM(B66:B72)</f>
        <v>584</v>
      </c>
      <c r="D65" s="5"/>
      <c r="E65" s="8">
        <f>SUM(D66:D72)</f>
        <v>584000</v>
      </c>
      <c r="F65" s="5"/>
      <c r="G65" s="8">
        <f>SUM(F66:F72)</f>
        <v>523400</v>
      </c>
      <c r="H65" s="11">
        <f>SUM(G65/E65)</f>
        <v>0.89623287671232876</v>
      </c>
      <c r="I65"/>
    </row>
    <row r="66" spans="1:9" ht="14.25" customHeight="1" outlineLevel="1" x14ac:dyDescent="0.2">
      <c r="A66" s="9" t="s">
        <v>131</v>
      </c>
      <c r="B66" s="13">
        <v>67</v>
      </c>
      <c r="D66" s="5">
        <f t="shared" si="8"/>
        <v>67000</v>
      </c>
      <c r="F66" s="5">
        <f t="shared" si="1"/>
        <v>50900</v>
      </c>
      <c r="H66" s="23">
        <f t="shared" ref="H66:H72" si="9">SUM(F66/D66)</f>
        <v>0.75970149253731345</v>
      </c>
      <c r="I66">
        <v>16100</v>
      </c>
    </row>
    <row r="67" spans="1:9" ht="14.25" customHeight="1" outlineLevel="1" x14ac:dyDescent="0.2">
      <c r="A67" s="9" t="s">
        <v>132</v>
      </c>
      <c r="B67" s="13">
        <v>109</v>
      </c>
      <c r="D67" s="5">
        <f t="shared" si="8"/>
        <v>109000</v>
      </c>
      <c r="F67" s="5">
        <f t="shared" si="1"/>
        <v>109000</v>
      </c>
      <c r="H67" s="23">
        <f t="shared" si="9"/>
        <v>1</v>
      </c>
    </row>
    <row r="68" spans="1:9" ht="14.25" customHeight="1" outlineLevel="1" x14ac:dyDescent="0.2">
      <c r="A68" s="9" t="s">
        <v>133</v>
      </c>
      <c r="B68" s="13">
        <v>142</v>
      </c>
      <c r="D68" s="5">
        <f t="shared" si="8"/>
        <v>142000</v>
      </c>
      <c r="F68" s="5">
        <f t="shared" si="1"/>
        <v>142000</v>
      </c>
      <c r="H68" s="23">
        <f t="shared" si="9"/>
        <v>1</v>
      </c>
    </row>
    <row r="69" spans="1:9" ht="14.25" customHeight="1" outlineLevel="1" x14ac:dyDescent="0.2">
      <c r="A69" s="9" t="s">
        <v>134</v>
      </c>
      <c r="B69" s="13">
        <v>80</v>
      </c>
      <c r="D69" s="5">
        <f t="shared" si="8"/>
        <v>80000</v>
      </c>
      <c r="F69" s="5">
        <f t="shared" si="1"/>
        <v>80000</v>
      </c>
      <c r="H69" s="23">
        <f t="shared" si="9"/>
        <v>1</v>
      </c>
    </row>
    <row r="70" spans="1:9" ht="14.25" customHeight="1" outlineLevel="1" x14ac:dyDescent="0.2">
      <c r="A70" s="9" t="s">
        <v>135</v>
      </c>
      <c r="B70" s="13">
        <v>90</v>
      </c>
      <c r="D70" s="5">
        <f t="shared" si="8"/>
        <v>90000</v>
      </c>
      <c r="F70" s="5">
        <f t="shared" ref="F70:F139" si="10">SUM(D70-I70)</f>
        <v>90000</v>
      </c>
      <c r="H70" s="23">
        <f t="shared" si="9"/>
        <v>1</v>
      </c>
    </row>
    <row r="71" spans="1:9" ht="14.25" customHeight="1" outlineLevel="1" x14ac:dyDescent="0.2">
      <c r="A71" s="9" t="s">
        <v>136</v>
      </c>
      <c r="B71" s="13">
        <v>60</v>
      </c>
      <c r="D71" s="5">
        <f t="shared" si="8"/>
        <v>60000</v>
      </c>
      <c r="F71" s="5">
        <f t="shared" si="10"/>
        <v>30000</v>
      </c>
      <c r="H71" s="23">
        <f t="shared" si="9"/>
        <v>0.5</v>
      </c>
      <c r="I71">
        <v>30000</v>
      </c>
    </row>
    <row r="72" spans="1:9" ht="14.25" customHeight="1" outlineLevel="1" x14ac:dyDescent="0.2">
      <c r="A72" s="9" t="s">
        <v>324</v>
      </c>
      <c r="B72" s="13">
        <v>36</v>
      </c>
      <c r="D72" s="5">
        <f t="shared" si="8"/>
        <v>36000</v>
      </c>
      <c r="F72" s="5">
        <f t="shared" si="10"/>
        <v>21500</v>
      </c>
      <c r="H72" s="23">
        <f t="shared" si="9"/>
        <v>0.59722222222222221</v>
      </c>
      <c r="I72">
        <v>14500</v>
      </c>
    </row>
    <row r="73" spans="1:9" s="7" customFormat="1" ht="26.1" customHeight="1" x14ac:dyDescent="0.2">
      <c r="A73" s="6" t="s">
        <v>7</v>
      </c>
      <c r="B73"/>
      <c r="C73" s="7">
        <f>SUM(B74:B80)</f>
        <v>580</v>
      </c>
      <c r="D73" s="5"/>
      <c r="E73" s="8">
        <f>SUM(D74:D80)</f>
        <v>580000</v>
      </c>
      <c r="F73" s="5"/>
      <c r="G73" s="8">
        <f>SUM(F74:F80)</f>
        <v>538000</v>
      </c>
      <c r="H73" s="11">
        <f>SUM(G73/E73)</f>
        <v>0.92758620689655169</v>
      </c>
      <c r="I73"/>
    </row>
    <row r="74" spans="1:9" ht="14.25" customHeight="1" outlineLevel="1" x14ac:dyDescent="0.2">
      <c r="A74" s="9" t="s">
        <v>137</v>
      </c>
      <c r="B74" s="13">
        <v>113</v>
      </c>
      <c r="D74" s="5">
        <f t="shared" si="8"/>
        <v>113000</v>
      </c>
      <c r="F74" s="5">
        <f t="shared" si="10"/>
        <v>113000</v>
      </c>
      <c r="H74" s="23">
        <f t="shared" ref="H74:H80" si="11">SUM(F74/D74)</f>
        <v>1</v>
      </c>
    </row>
    <row r="75" spans="1:9" ht="14.25" customHeight="1" outlineLevel="1" x14ac:dyDescent="0.2">
      <c r="A75" s="9" t="s">
        <v>138</v>
      </c>
      <c r="B75" s="13">
        <v>102</v>
      </c>
      <c r="D75" s="5">
        <f t="shared" si="8"/>
        <v>102000</v>
      </c>
      <c r="F75" s="5">
        <f t="shared" si="10"/>
        <v>102000</v>
      </c>
      <c r="H75" s="23">
        <f t="shared" si="11"/>
        <v>1</v>
      </c>
    </row>
    <row r="76" spans="1:9" ht="14.25" customHeight="1" outlineLevel="1" x14ac:dyDescent="0.2">
      <c r="A76" s="9" t="s">
        <v>139</v>
      </c>
      <c r="B76" s="13">
        <v>83</v>
      </c>
      <c r="D76" s="5">
        <f t="shared" si="8"/>
        <v>83000</v>
      </c>
      <c r="F76" s="5">
        <f t="shared" si="10"/>
        <v>83000</v>
      </c>
      <c r="H76" s="23">
        <f t="shared" si="11"/>
        <v>1</v>
      </c>
    </row>
    <row r="77" spans="1:9" ht="14.25" customHeight="1" outlineLevel="1" x14ac:dyDescent="0.2">
      <c r="A77" s="9" t="s">
        <v>140</v>
      </c>
      <c r="B77" s="13">
        <v>51</v>
      </c>
      <c r="D77" s="5">
        <f t="shared" si="8"/>
        <v>51000</v>
      </c>
      <c r="F77" s="5">
        <f t="shared" si="10"/>
        <v>51000</v>
      </c>
      <c r="H77" s="23">
        <f t="shared" si="11"/>
        <v>1</v>
      </c>
    </row>
    <row r="78" spans="1:9" ht="14.25" customHeight="1" outlineLevel="1" x14ac:dyDescent="0.2">
      <c r="A78" s="9" t="s">
        <v>141</v>
      </c>
      <c r="B78" s="13">
        <v>93</v>
      </c>
      <c r="D78" s="5">
        <f t="shared" si="8"/>
        <v>93000</v>
      </c>
      <c r="F78" s="5">
        <f t="shared" si="10"/>
        <v>93000</v>
      </c>
      <c r="H78" s="23">
        <f t="shared" si="11"/>
        <v>1</v>
      </c>
    </row>
    <row r="79" spans="1:9" ht="14.25" customHeight="1" outlineLevel="1" x14ac:dyDescent="0.2">
      <c r="A79" s="9" t="s">
        <v>142</v>
      </c>
      <c r="B79" s="13">
        <v>88</v>
      </c>
      <c r="D79" s="5">
        <f t="shared" si="8"/>
        <v>88000</v>
      </c>
      <c r="F79" s="5">
        <f t="shared" si="10"/>
        <v>46000</v>
      </c>
      <c r="H79" s="23">
        <f t="shared" si="11"/>
        <v>0.52272727272727271</v>
      </c>
      <c r="I79">
        <v>42000</v>
      </c>
    </row>
    <row r="80" spans="1:9" ht="14.25" customHeight="1" outlineLevel="1" x14ac:dyDescent="0.2">
      <c r="A80" s="9" t="s">
        <v>143</v>
      </c>
      <c r="B80" s="13">
        <v>50</v>
      </c>
      <c r="D80" s="5">
        <f t="shared" si="8"/>
        <v>50000</v>
      </c>
      <c r="F80" s="5">
        <f t="shared" si="10"/>
        <v>50000</v>
      </c>
      <c r="H80" s="23">
        <f t="shared" si="11"/>
        <v>1</v>
      </c>
    </row>
    <row r="81" spans="1:9" s="7" customFormat="1" ht="14.25" customHeight="1" x14ac:dyDescent="0.2">
      <c r="A81" s="6" t="s">
        <v>8</v>
      </c>
      <c r="B81"/>
      <c r="C81" s="7">
        <f>SUM(B82:B87)</f>
        <v>514</v>
      </c>
      <c r="D81" s="5"/>
      <c r="E81" s="8">
        <f>SUM(D82:D87)</f>
        <v>514000</v>
      </c>
      <c r="F81" s="5"/>
      <c r="G81" s="8">
        <f>SUM(F82:F87)</f>
        <v>513750</v>
      </c>
      <c r="H81" s="11">
        <f>SUM(G81/E81)</f>
        <v>0.9995136186770428</v>
      </c>
      <c r="I81"/>
    </row>
    <row r="82" spans="1:9" ht="14.25" customHeight="1" outlineLevel="1" x14ac:dyDescent="0.2">
      <c r="A82" s="9" t="s">
        <v>144</v>
      </c>
      <c r="B82" s="13">
        <v>136</v>
      </c>
      <c r="D82" s="5">
        <f t="shared" si="8"/>
        <v>136000</v>
      </c>
      <c r="F82" s="5">
        <f t="shared" si="10"/>
        <v>135750</v>
      </c>
      <c r="H82" s="23">
        <f t="shared" ref="H82:H87" si="12">SUM(F82/D82)</f>
        <v>0.99816176470588236</v>
      </c>
      <c r="I82">
        <v>250</v>
      </c>
    </row>
    <row r="83" spans="1:9" ht="14.25" customHeight="1" outlineLevel="1" x14ac:dyDescent="0.2">
      <c r="A83" s="9" t="s">
        <v>145</v>
      </c>
      <c r="B83" s="13">
        <v>106</v>
      </c>
      <c r="D83" s="5">
        <f t="shared" si="8"/>
        <v>106000</v>
      </c>
      <c r="F83" s="5">
        <f t="shared" si="10"/>
        <v>106000</v>
      </c>
      <c r="H83" s="23">
        <f t="shared" si="12"/>
        <v>1</v>
      </c>
    </row>
    <row r="84" spans="1:9" ht="14.25" customHeight="1" outlineLevel="1" x14ac:dyDescent="0.2">
      <c r="A84" s="9" t="s">
        <v>146</v>
      </c>
      <c r="B84" s="13">
        <v>76</v>
      </c>
      <c r="D84" s="5">
        <f t="shared" si="8"/>
        <v>76000</v>
      </c>
      <c r="F84" s="5">
        <f t="shared" si="10"/>
        <v>76000</v>
      </c>
      <c r="H84" s="23">
        <f t="shared" si="12"/>
        <v>1</v>
      </c>
    </row>
    <row r="85" spans="1:9" ht="14.25" customHeight="1" outlineLevel="1" x14ac:dyDescent="0.2">
      <c r="A85" s="9" t="s">
        <v>147</v>
      </c>
      <c r="B85" s="13">
        <v>85</v>
      </c>
      <c r="D85" s="5">
        <f t="shared" si="8"/>
        <v>85000</v>
      </c>
      <c r="F85" s="5">
        <f t="shared" si="10"/>
        <v>85000</v>
      </c>
      <c r="H85" s="23">
        <f t="shared" si="12"/>
        <v>1</v>
      </c>
    </row>
    <row r="86" spans="1:9" ht="14.25" customHeight="1" outlineLevel="1" x14ac:dyDescent="0.2">
      <c r="A86" s="9" t="s">
        <v>148</v>
      </c>
      <c r="B86" s="13">
        <v>50</v>
      </c>
      <c r="D86" s="5">
        <f t="shared" si="8"/>
        <v>50000</v>
      </c>
      <c r="F86" s="5">
        <f t="shared" si="10"/>
        <v>50000</v>
      </c>
      <c r="H86" s="23">
        <f t="shared" si="12"/>
        <v>1</v>
      </c>
    </row>
    <row r="87" spans="1:9" ht="14.25" customHeight="1" outlineLevel="1" x14ac:dyDescent="0.2">
      <c r="A87" s="9" t="s">
        <v>149</v>
      </c>
      <c r="B87" s="13">
        <v>61</v>
      </c>
      <c r="D87" s="5">
        <f t="shared" si="8"/>
        <v>61000</v>
      </c>
      <c r="F87" s="5">
        <f t="shared" si="10"/>
        <v>61000</v>
      </c>
      <c r="H87" s="23">
        <f t="shared" si="12"/>
        <v>1</v>
      </c>
    </row>
    <row r="88" spans="1:9" s="7" customFormat="1" ht="14.25" customHeight="1" x14ac:dyDescent="0.2">
      <c r="A88" s="6" t="s">
        <v>9</v>
      </c>
      <c r="B88"/>
      <c r="C88" s="7">
        <f>SUM(B89:B93)</f>
        <v>291</v>
      </c>
      <c r="D88" s="5"/>
      <c r="E88" s="8">
        <f>SUM(D89:D93)</f>
        <v>291000</v>
      </c>
      <c r="F88" s="5"/>
      <c r="G88" s="8">
        <f>SUM(F89:F93)</f>
        <v>291000</v>
      </c>
      <c r="H88" s="11">
        <f>SUM(G88/E88)</f>
        <v>1</v>
      </c>
      <c r="I88"/>
    </row>
    <row r="89" spans="1:9" ht="14.25" customHeight="1" outlineLevel="1" x14ac:dyDescent="0.2">
      <c r="A89" s="9" t="s">
        <v>150</v>
      </c>
      <c r="B89" s="13">
        <v>73</v>
      </c>
      <c r="D89" s="5">
        <f t="shared" si="8"/>
        <v>73000</v>
      </c>
      <c r="F89" s="5">
        <f t="shared" si="10"/>
        <v>73000</v>
      </c>
      <c r="H89" s="23">
        <f>SUM(F89/D89)</f>
        <v>1</v>
      </c>
    </row>
    <row r="90" spans="1:9" ht="14.25" customHeight="1" outlineLevel="1" x14ac:dyDescent="0.2">
      <c r="A90" s="9" t="s">
        <v>151</v>
      </c>
      <c r="B90" s="13">
        <v>61</v>
      </c>
      <c r="D90" s="5">
        <f t="shared" si="8"/>
        <v>61000</v>
      </c>
      <c r="F90" s="5">
        <f t="shared" si="10"/>
        <v>61000</v>
      </c>
      <c r="H90" s="23">
        <f>SUM(F90/D90)</f>
        <v>1</v>
      </c>
    </row>
    <row r="91" spans="1:9" ht="14.25" customHeight="1" outlineLevel="1" x14ac:dyDescent="0.2">
      <c r="A91" s="9" t="s">
        <v>152</v>
      </c>
      <c r="B91" s="13">
        <v>74</v>
      </c>
      <c r="D91" s="5">
        <f t="shared" si="8"/>
        <v>74000</v>
      </c>
      <c r="F91" s="5">
        <f t="shared" si="10"/>
        <v>74000</v>
      </c>
      <c r="H91" s="23">
        <f>SUM(F91/D91)</f>
        <v>1</v>
      </c>
    </row>
    <row r="92" spans="1:9" ht="14.25" customHeight="1" outlineLevel="1" x14ac:dyDescent="0.2">
      <c r="A92" s="9" t="s">
        <v>153</v>
      </c>
      <c r="B92" s="13">
        <v>40</v>
      </c>
      <c r="D92" s="5">
        <f t="shared" si="8"/>
        <v>40000</v>
      </c>
      <c r="F92" s="5">
        <f t="shared" si="10"/>
        <v>40000</v>
      </c>
      <c r="H92" s="23">
        <f>SUM(F92/D92)</f>
        <v>1</v>
      </c>
    </row>
    <row r="93" spans="1:9" ht="14.25" customHeight="1" outlineLevel="1" x14ac:dyDescent="0.2">
      <c r="A93" s="9" t="s">
        <v>154</v>
      </c>
      <c r="B93" s="13">
        <v>43</v>
      </c>
      <c r="D93" s="5">
        <f t="shared" si="8"/>
        <v>43000</v>
      </c>
      <c r="F93" s="5">
        <f t="shared" si="10"/>
        <v>43000</v>
      </c>
      <c r="H93" s="23">
        <f>SUM(F93/D93)</f>
        <v>1</v>
      </c>
    </row>
    <row r="94" spans="1:9" s="7" customFormat="1" ht="14.25" customHeight="1" x14ac:dyDescent="0.2">
      <c r="A94" s="6" t="s">
        <v>10</v>
      </c>
      <c r="B94"/>
      <c r="C94" s="7">
        <f>SUM(B95:B103)</f>
        <v>740</v>
      </c>
      <c r="D94" s="5"/>
      <c r="E94" s="8">
        <f>SUM(D95:D103)</f>
        <v>740000</v>
      </c>
      <c r="F94" s="5"/>
      <c r="G94" s="8">
        <f>SUM(F95:F103)</f>
        <v>663067</v>
      </c>
      <c r="H94" s="11">
        <f>SUM(G94/E94)</f>
        <v>0.89603648648648648</v>
      </c>
      <c r="I94"/>
    </row>
    <row r="95" spans="1:9" ht="14.25" customHeight="1" outlineLevel="1" x14ac:dyDescent="0.2">
      <c r="A95" s="9" t="s">
        <v>155</v>
      </c>
      <c r="B95" s="13">
        <v>98</v>
      </c>
      <c r="D95" s="5">
        <f t="shared" si="8"/>
        <v>98000</v>
      </c>
      <c r="F95" s="5">
        <f t="shared" si="10"/>
        <v>46767</v>
      </c>
      <c r="H95" s="23">
        <f t="shared" ref="H95:H103" si="13">SUM(F95/D95)</f>
        <v>0.4772142857142857</v>
      </c>
      <c r="I95">
        <v>51233</v>
      </c>
    </row>
    <row r="96" spans="1:9" ht="14.25" customHeight="1" outlineLevel="1" x14ac:dyDescent="0.2">
      <c r="A96" s="9" t="s">
        <v>156</v>
      </c>
      <c r="B96" s="13">
        <v>54</v>
      </c>
      <c r="D96" s="5">
        <f t="shared" si="8"/>
        <v>54000</v>
      </c>
      <c r="F96" s="5">
        <f t="shared" si="10"/>
        <v>42500</v>
      </c>
      <c r="H96" s="23">
        <f t="shared" si="13"/>
        <v>0.78703703703703709</v>
      </c>
      <c r="I96">
        <v>11500</v>
      </c>
    </row>
    <row r="97" spans="1:9" ht="14.25" customHeight="1" outlineLevel="1" x14ac:dyDescent="0.2">
      <c r="A97" s="9" t="s">
        <v>157</v>
      </c>
      <c r="B97" s="13">
        <v>98</v>
      </c>
      <c r="D97" s="5">
        <f t="shared" si="8"/>
        <v>98000</v>
      </c>
      <c r="F97" s="5">
        <f t="shared" si="10"/>
        <v>98000</v>
      </c>
      <c r="H97" s="23">
        <f t="shared" si="13"/>
        <v>1</v>
      </c>
    </row>
    <row r="98" spans="1:9" ht="14.25" customHeight="1" outlineLevel="1" x14ac:dyDescent="0.2">
      <c r="A98" s="9" t="s">
        <v>158</v>
      </c>
      <c r="B98" s="13">
        <v>93</v>
      </c>
      <c r="D98" s="5">
        <f t="shared" si="8"/>
        <v>93000</v>
      </c>
      <c r="F98" s="5">
        <f t="shared" si="10"/>
        <v>88000</v>
      </c>
      <c r="H98" s="23">
        <f t="shared" si="13"/>
        <v>0.94623655913978499</v>
      </c>
      <c r="I98">
        <v>5000</v>
      </c>
    </row>
    <row r="99" spans="1:9" ht="14.25" customHeight="1" outlineLevel="1" x14ac:dyDescent="0.2">
      <c r="A99" s="9" t="s">
        <v>159</v>
      </c>
      <c r="B99" s="13">
        <v>92</v>
      </c>
      <c r="D99" s="5">
        <f t="shared" si="8"/>
        <v>92000</v>
      </c>
      <c r="F99" s="5">
        <f t="shared" si="10"/>
        <v>92000</v>
      </c>
      <c r="H99" s="23">
        <f t="shared" si="13"/>
        <v>1</v>
      </c>
    </row>
    <row r="100" spans="1:9" ht="14.25" customHeight="1" outlineLevel="1" x14ac:dyDescent="0.2">
      <c r="A100" s="9" t="s">
        <v>160</v>
      </c>
      <c r="B100" s="13">
        <v>51</v>
      </c>
      <c r="D100" s="5">
        <f t="shared" si="8"/>
        <v>51000</v>
      </c>
      <c r="F100" s="5">
        <f t="shared" si="10"/>
        <v>51000</v>
      </c>
      <c r="H100" s="23">
        <f t="shared" si="13"/>
        <v>1</v>
      </c>
    </row>
    <row r="101" spans="1:9" ht="14.25" customHeight="1" outlineLevel="1" x14ac:dyDescent="0.2">
      <c r="A101" s="9" t="s">
        <v>161</v>
      </c>
      <c r="B101" s="13">
        <v>79</v>
      </c>
      <c r="D101" s="5">
        <f t="shared" si="8"/>
        <v>79000</v>
      </c>
      <c r="F101" s="5">
        <f t="shared" si="10"/>
        <v>70400</v>
      </c>
      <c r="H101" s="23">
        <f t="shared" si="13"/>
        <v>0.89113924050632909</v>
      </c>
      <c r="I101">
        <v>8600</v>
      </c>
    </row>
    <row r="102" spans="1:9" ht="14.25" customHeight="1" outlineLevel="1" x14ac:dyDescent="0.2">
      <c r="A102" s="9" t="s">
        <v>162</v>
      </c>
      <c r="B102" s="13">
        <v>95</v>
      </c>
      <c r="D102" s="5">
        <f t="shared" si="8"/>
        <v>95000</v>
      </c>
      <c r="F102" s="5">
        <f t="shared" si="10"/>
        <v>95000</v>
      </c>
      <c r="H102" s="23">
        <f t="shared" si="13"/>
        <v>1</v>
      </c>
    </row>
    <row r="103" spans="1:9" ht="14.25" customHeight="1" outlineLevel="1" x14ac:dyDescent="0.2">
      <c r="A103" s="9" t="s">
        <v>163</v>
      </c>
      <c r="B103" s="13">
        <v>80</v>
      </c>
      <c r="D103" s="5">
        <f t="shared" si="8"/>
        <v>80000</v>
      </c>
      <c r="F103" s="5">
        <f t="shared" si="10"/>
        <v>79400</v>
      </c>
      <c r="H103" s="23">
        <f t="shared" si="13"/>
        <v>0.99250000000000005</v>
      </c>
      <c r="I103">
        <v>600</v>
      </c>
    </row>
    <row r="104" spans="1:9" s="7" customFormat="1" ht="14.25" customHeight="1" x14ac:dyDescent="0.2">
      <c r="A104" s="6" t="s">
        <v>11</v>
      </c>
      <c r="B104"/>
      <c r="C104" s="7">
        <f>SUM(B105:B109)</f>
        <v>311</v>
      </c>
      <c r="D104" s="5"/>
      <c r="E104" s="8">
        <f>SUM(D105:D109)</f>
        <v>311000</v>
      </c>
      <c r="F104" s="5"/>
      <c r="G104" s="8">
        <f>SUM(F105:F109)</f>
        <v>231368</v>
      </c>
      <c r="H104" s="11">
        <f>SUM(G104/E104)</f>
        <v>0.74394855305466234</v>
      </c>
      <c r="I104"/>
    </row>
    <row r="105" spans="1:9" ht="14.25" customHeight="1" outlineLevel="1" x14ac:dyDescent="0.2">
      <c r="A105" s="9" t="s">
        <v>164</v>
      </c>
      <c r="B105" s="13">
        <v>66</v>
      </c>
      <c r="D105" s="5">
        <f t="shared" si="8"/>
        <v>66000</v>
      </c>
      <c r="F105" s="5">
        <f t="shared" si="10"/>
        <v>36087</v>
      </c>
      <c r="H105" s="23">
        <f>SUM(F105/D105)</f>
        <v>0.5467727272727273</v>
      </c>
      <c r="I105">
        <v>29913</v>
      </c>
    </row>
    <row r="106" spans="1:9" ht="14.25" customHeight="1" outlineLevel="1" x14ac:dyDescent="0.2">
      <c r="A106" s="9" t="s">
        <v>165</v>
      </c>
      <c r="B106" s="13">
        <v>71</v>
      </c>
      <c r="D106" s="5">
        <f t="shared" si="8"/>
        <v>71000</v>
      </c>
      <c r="F106" s="5">
        <f t="shared" si="10"/>
        <v>49663</v>
      </c>
      <c r="H106" s="23">
        <f>SUM(F106/D106)</f>
        <v>0.69947887323943658</v>
      </c>
      <c r="I106">
        <v>21337</v>
      </c>
    </row>
    <row r="107" spans="1:9" ht="14.25" customHeight="1" outlineLevel="1" x14ac:dyDescent="0.2">
      <c r="A107" s="9" t="s">
        <v>166</v>
      </c>
      <c r="B107" s="13">
        <v>67</v>
      </c>
      <c r="D107" s="5">
        <f t="shared" si="8"/>
        <v>67000</v>
      </c>
      <c r="F107" s="5">
        <f t="shared" si="10"/>
        <v>64668</v>
      </c>
      <c r="H107" s="23">
        <f>SUM(F107/D107)</f>
        <v>0.96519402985074632</v>
      </c>
      <c r="I107">
        <v>2332</v>
      </c>
    </row>
    <row r="108" spans="1:9" ht="14.25" customHeight="1" outlineLevel="1" x14ac:dyDescent="0.2">
      <c r="A108" s="9" t="s">
        <v>167</v>
      </c>
      <c r="B108" s="13">
        <v>45</v>
      </c>
      <c r="D108" s="5">
        <f t="shared" si="8"/>
        <v>45000</v>
      </c>
      <c r="F108" s="5">
        <f t="shared" si="10"/>
        <v>20000</v>
      </c>
      <c r="H108" s="23">
        <f>SUM(F108/D108)</f>
        <v>0.44444444444444442</v>
      </c>
      <c r="I108">
        <v>25000</v>
      </c>
    </row>
    <row r="109" spans="1:9" ht="14.25" customHeight="1" outlineLevel="1" x14ac:dyDescent="0.2">
      <c r="A109" s="9" t="s">
        <v>168</v>
      </c>
      <c r="B109" s="13">
        <v>62</v>
      </c>
      <c r="D109" s="5">
        <f t="shared" si="8"/>
        <v>62000</v>
      </c>
      <c r="F109" s="5">
        <f t="shared" si="10"/>
        <v>60950</v>
      </c>
      <c r="H109" s="23">
        <f>SUM(F109/D109)</f>
        <v>0.98306451612903223</v>
      </c>
      <c r="I109">
        <v>1050</v>
      </c>
    </row>
    <row r="110" spans="1:9" s="7" customFormat="1" ht="14.25" customHeight="1" x14ac:dyDescent="0.2">
      <c r="A110" s="6" t="s">
        <v>12</v>
      </c>
      <c r="B110"/>
      <c r="C110" s="7">
        <f>SUM(B111:B115)</f>
        <v>377</v>
      </c>
      <c r="D110" s="5"/>
      <c r="E110" s="8">
        <f>SUM(D111:D115)</f>
        <v>377000</v>
      </c>
      <c r="F110" s="5"/>
      <c r="G110" s="8">
        <f>SUM(F111:F115)</f>
        <v>346500</v>
      </c>
      <c r="H110" s="11">
        <f>SUM(G110/E110)</f>
        <v>0.91909814323607431</v>
      </c>
      <c r="I110"/>
    </row>
    <row r="111" spans="1:9" ht="14.25" customHeight="1" outlineLevel="1" x14ac:dyDescent="0.2">
      <c r="A111" s="9" t="s">
        <v>28</v>
      </c>
      <c r="B111" s="13">
        <v>71</v>
      </c>
      <c r="D111" s="5">
        <f t="shared" si="8"/>
        <v>71000</v>
      </c>
      <c r="F111" s="5">
        <f t="shared" si="10"/>
        <v>71000</v>
      </c>
      <c r="H111" s="23">
        <f>SUM(F111/D111)</f>
        <v>1</v>
      </c>
    </row>
    <row r="112" spans="1:9" ht="14.25" customHeight="1" outlineLevel="1" x14ac:dyDescent="0.2">
      <c r="A112" s="9" t="s">
        <v>29</v>
      </c>
      <c r="B112" s="13">
        <v>101</v>
      </c>
      <c r="D112" s="5">
        <f t="shared" si="8"/>
        <v>101000</v>
      </c>
      <c r="F112" s="5">
        <f t="shared" si="10"/>
        <v>101000</v>
      </c>
      <c r="H112" s="23">
        <f>SUM(F112/D112)</f>
        <v>1</v>
      </c>
    </row>
    <row r="113" spans="1:10" ht="14.25" customHeight="1" outlineLevel="1" x14ac:dyDescent="0.2">
      <c r="A113" s="9" t="s">
        <v>30</v>
      </c>
      <c r="B113" s="13">
        <v>87</v>
      </c>
      <c r="D113" s="5">
        <f t="shared" si="8"/>
        <v>87000</v>
      </c>
      <c r="F113" s="5">
        <f t="shared" si="10"/>
        <v>87000</v>
      </c>
      <c r="H113" s="23">
        <f>SUM(F113/D113)</f>
        <v>1</v>
      </c>
    </row>
    <row r="114" spans="1:10" ht="14.25" customHeight="1" outlineLevel="1" x14ac:dyDescent="0.2">
      <c r="A114" s="9" t="s">
        <v>31</v>
      </c>
      <c r="B114" s="13">
        <v>57</v>
      </c>
      <c r="D114" s="5">
        <f t="shared" si="8"/>
        <v>57000</v>
      </c>
      <c r="F114" s="5">
        <f t="shared" si="10"/>
        <v>57000</v>
      </c>
      <c r="H114" s="23">
        <f>SUM(F114/D114)</f>
        <v>1</v>
      </c>
    </row>
    <row r="115" spans="1:10" ht="14.25" customHeight="1" outlineLevel="1" x14ac:dyDescent="0.2">
      <c r="A115" s="9" t="s">
        <v>32</v>
      </c>
      <c r="B115" s="13">
        <v>61</v>
      </c>
      <c r="D115" s="5">
        <f t="shared" si="8"/>
        <v>61000</v>
      </c>
      <c r="F115" s="5">
        <f t="shared" si="10"/>
        <v>30500</v>
      </c>
      <c r="H115" s="23">
        <f>SUM(F115/D115)</f>
        <v>0.5</v>
      </c>
      <c r="I115">
        <v>30500</v>
      </c>
    </row>
    <row r="116" spans="1:10" s="7" customFormat="1" ht="14.25" customHeight="1" x14ac:dyDescent="0.2">
      <c r="A116" s="6" t="s">
        <v>35</v>
      </c>
      <c r="B116"/>
      <c r="C116" s="7">
        <f>SUM(B117:B120)</f>
        <v>206</v>
      </c>
      <c r="D116" s="5"/>
      <c r="E116" s="8">
        <f>SUM(D117:D120)</f>
        <v>206000</v>
      </c>
      <c r="F116" s="5"/>
      <c r="G116" s="8">
        <f>SUM(F117:F120)</f>
        <v>184400</v>
      </c>
      <c r="H116" s="11">
        <f>SUM(G116/E116)</f>
        <v>0.89514563106796119</v>
      </c>
      <c r="I116"/>
    </row>
    <row r="117" spans="1:10" ht="14.25" customHeight="1" outlineLevel="1" x14ac:dyDescent="0.2">
      <c r="A117" s="9" t="s">
        <v>169</v>
      </c>
      <c r="B117" s="13">
        <v>74</v>
      </c>
      <c r="D117" s="5">
        <f>SUM(B117*$C$1)</f>
        <v>74000</v>
      </c>
      <c r="F117" s="5">
        <f>SUM(D117-I117)</f>
        <v>74000</v>
      </c>
      <c r="H117" s="23">
        <f>SUM(F117/D117)</f>
        <v>1</v>
      </c>
    </row>
    <row r="118" spans="1:10" ht="14.25" customHeight="1" outlineLevel="1" x14ac:dyDescent="0.2">
      <c r="A118" s="9" t="s">
        <v>170</v>
      </c>
      <c r="B118" s="13">
        <v>29</v>
      </c>
      <c r="D118" s="5">
        <f>SUM(B118*$C$1)</f>
        <v>29000</v>
      </c>
      <c r="F118" s="5">
        <f>SUM(D118-I118)</f>
        <v>29000</v>
      </c>
      <c r="H118" s="23">
        <f>SUM(F118/D118)</f>
        <v>1</v>
      </c>
    </row>
    <row r="119" spans="1:10" ht="14.25" customHeight="1" outlineLevel="1" x14ac:dyDescent="0.2">
      <c r="A119" s="9" t="s">
        <v>171</v>
      </c>
      <c r="B119" s="13">
        <v>74</v>
      </c>
      <c r="D119" s="5">
        <f>SUM(B119*$C$1)</f>
        <v>74000</v>
      </c>
      <c r="F119" s="5">
        <f>SUM(D119-I119)</f>
        <v>52400</v>
      </c>
      <c r="H119" s="23">
        <f>SUM(F119/D119)</f>
        <v>0.70810810810810809</v>
      </c>
      <c r="I119">
        <v>21600</v>
      </c>
    </row>
    <row r="120" spans="1:10" ht="14.25" customHeight="1" outlineLevel="1" x14ac:dyDescent="0.2">
      <c r="A120" s="9" t="s">
        <v>172</v>
      </c>
      <c r="B120" s="13">
        <v>29</v>
      </c>
      <c r="D120" s="5">
        <f>SUM(B120*$C$1)</f>
        <v>29000</v>
      </c>
      <c r="F120" s="5">
        <f>SUM(D120-I120)</f>
        <v>29000</v>
      </c>
      <c r="H120" s="23">
        <f>SUM(F120/D120)</f>
        <v>1</v>
      </c>
    </row>
    <row r="121" spans="1:10" s="7" customFormat="1" ht="14.25" customHeight="1" x14ac:dyDescent="0.2">
      <c r="A121" s="6" t="s">
        <v>13</v>
      </c>
      <c r="B121"/>
      <c r="C121" s="7">
        <f>SUM(B122:B128)</f>
        <v>494</v>
      </c>
      <c r="D121" s="5"/>
      <c r="E121" s="8">
        <f>SUM(D122:D128)</f>
        <v>494000</v>
      </c>
      <c r="F121" s="5"/>
      <c r="G121" s="8">
        <f>SUM(F122:F128)</f>
        <v>474000</v>
      </c>
      <c r="H121" s="11">
        <f>SUM(G121/E121)</f>
        <v>0.95951417004048578</v>
      </c>
      <c r="I121"/>
    </row>
    <row r="122" spans="1:10" ht="14.25" customHeight="1" outlineLevel="1" x14ac:dyDescent="0.2">
      <c r="A122" s="9" t="s">
        <v>173</v>
      </c>
      <c r="B122" s="13">
        <v>78</v>
      </c>
      <c r="D122" s="5">
        <f t="shared" si="8"/>
        <v>78000</v>
      </c>
      <c r="F122" s="5">
        <f t="shared" si="10"/>
        <v>78000</v>
      </c>
      <c r="H122" s="23">
        <f t="shared" ref="H122:H128" si="14">SUM(F122/D122)</f>
        <v>1</v>
      </c>
    </row>
    <row r="123" spans="1:10" ht="14.25" customHeight="1" outlineLevel="1" x14ac:dyDescent="0.2">
      <c r="A123" s="9" t="s">
        <v>174</v>
      </c>
      <c r="B123" s="13">
        <v>72</v>
      </c>
      <c r="D123" s="5">
        <f t="shared" si="8"/>
        <v>72000</v>
      </c>
      <c r="F123" s="5">
        <f t="shared" si="10"/>
        <v>72000</v>
      </c>
      <c r="H123" s="23">
        <f t="shared" si="14"/>
        <v>1</v>
      </c>
    </row>
    <row r="124" spans="1:10" ht="14.25" customHeight="1" outlineLevel="1" x14ac:dyDescent="0.2">
      <c r="A124" s="9" t="s">
        <v>175</v>
      </c>
      <c r="B124" s="13">
        <v>68</v>
      </c>
      <c r="D124" s="5">
        <f t="shared" si="8"/>
        <v>68000</v>
      </c>
      <c r="F124" s="5">
        <f t="shared" si="10"/>
        <v>48000</v>
      </c>
      <c r="H124" s="23">
        <f t="shared" si="14"/>
        <v>0.70588235294117652</v>
      </c>
      <c r="I124">
        <v>20000</v>
      </c>
    </row>
    <row r="125" spans="1:10" ht="14.25" customHeight="1" outlineLevel="1" x14ac:dyDescent="0.2">
      <c r="A125" s="9" t="s">
        <v>176</v>
      </c>
      <c r="B125" s="13">
        <v>64</v>
      </c>
      <c r="D125" s="5">
        <f t="shared" si="8"/>
        <v>64000</v>
      </c>
      <c r="F125" s="5">
        <f t="shared" si="10"/>
        <v>64000</v>
      </c>
      <c r="H125" s="23">
        <f t="shared" si="14"/>
        <v>1</v>
      </c>
    </row>
    <row r="126" spans="1:10" ht="14.25" customHeight="1" outlineLevel="1" x14ac:dyDescent="0.2">
      <c r="A126" s="9" t="s">
        <v>177</v>
      </c>
      <c r="B126" s="13">
        <v>86</v>
      </c>
      <c r="D126" s="5">
        <f t="shared" si="8"/>
        <v>86000</v>
      </c>
      <c r="F126" s="5">
        <f t="shared" si="10"/>
        <v>86000</v>
      </c>
      <c r="H126" s="23">
        <f t="shared" si="14"/>
        <v>1</v>
      </c>
    </row>
    <row r="127" spans="1:10" ht="14.25" customHeight="1" outlineLevel="1" x14ac:dyDescent="0.2">
      <c r="A127" s="9" t="s">
        <v>178</v>
      </c>
      <c r="B127" s="13">
        <v>99</v>
      </c>
      <c r="D127" s="5">
        <f t="shared" si="8"/>
        <v>99000</v>
      </c>
      <c r="F127" s="5">
        <f t="shared" si="10"/>
        <v>99000</v>
      </c>
      <c r="H127" s="23">
        <f t="shared" si="14"/>
        <v>1</v>
      </c>
      <c r="J127" s="3"/>
    </row>
    <row r="128" spans="1:10" ht="14.25" customHeight="1" outlineLevel="1" x14ac:dyDescent="0.2">
      <c r="A128" s="9" t="s">
        <v>76</v>
      </c>
      <c r="B128" s="13">
        <v>27</v>
      </c>
      <c r="D128" s="5">
        <f t="shared" si="8"/>
        <v>27000</v>
      </c>
      <c r="F128" s="5">
        <f t="shared" si="10"/>
        <v>27000</v>
      </c>
      <c r="H128" s="23">
        <f t="shared" si="14"/>
        <v>1</v>
      </c>
    </row>
    <row r="129" spans="1:12" s="7" customFormat="1" ht="14.25" customHeight="1" x14ac:dyDescent="0.2">
      <c r="A129" s="6" t="s">
        <v>14</v>
      </c>
      <c r="B129"/>
      <c r="C129" s="7">
        <f>SUM(B130:B136)</f>
        <v>589</v>
      </c>
      <c r="D129" s="5"/>
      <c r="E129" s="8">
        <f>SUM(D130:D136)</f>
        <v>589000</v>
      </c>
      <c r="F129" s="5"/>
      <c r="G129" s="8">
        <f>SUM(F130:F136)</f>
        <v>473740</v>
      </c>
      <c r="H129" s="11">
        <f>SUM(G129/E129)</f>
        <v>0.80431239388794562</v>
      </c>
      <c r="I129"/>
    </row>
    <row r="130" spans="1:12" ht="14.25" customHeight="1" outlineLevel="1" x14ac:dyDescent="0.2">
      <c r="A130" s="9" t="s">
        <v>179</v>
      </c>
      <c r="B130" s="13">
        <v>91</v>
      </c>
      <c r="D130" s="5">
        <f t="shared" si="8"/>
        <v>91000</v>
      </c>
      <c r="F130" s="5">
        <f t="shared" si="10"/>
        <v>91000</v>
      </c>
      <c r="H130" s="23">
        <f t="shared" ref="H130:H136" si="15">SUM(F130/D130)</f>
        <v>1</v>
      </c>
    </row>
    <row r="131" spans="1:12" ht="14.25" customHeight="1" outlineLevel="1" x14ac:dyDescent="0.2">
      <c r="A131" s="9" t="s">
        <v>180</v>
      </c>
      <c r="B131" s="13">
        <v>125</v>
      </c>
      <c r="D131" s="5">
        <f t="shared" ref="D131:D170" si="16">SUM(B131*$C$1)</f>
        <v>125000</v>
      </c>
      <c r="F131" s="5">
        <f t="shared" si="10"/>
        <v>125000</v>
      </c>
      <c r="H131" s="23">
        <f t="shared" si="15"/>
        <v>1</v>
      </c>
    </row>
    <row r="132" spans="1:12" ht="14.25" customHeight="1" outlineLevel="1" x14ac:dyDescent="0.2">
      <c r="A132" s="9" t="s">
        <v>181</v>
      </c>
      <c r="B132" s="13">
        <v>76</v>
      </c>
      <c r="D132" s="5">
        <f t="shared" si="16"/>
        <v>76000</v>
      </c>
      <c r="F132" s="5">
        <f t="shared" si="10"/>
        <v>36000</v>
      </c>
      <c r="H132" s="23">
        <f t="shared" si="15"/>
        <v>0.47368421052631576</v>
      </c>
      <c r="I132">
        <v>40000</v>
      </c>
    </row>
    <row r="133" spans="1:12" ht="14.25" customHeight="1" outlineLevel="1" x14ac:dyDescent="0.2">
      <c r="A133" s="9" t="s">
        <v>182</v>
      </c>
      <c r="B133" s="13">
        <v>70</v>
      </c>
      <c r="D133" s="5">
        <f t="shared" si="16"/>
        <v>70000</v>
      </c>
      <c r="F133" s="5">
        <f t="shared" si="10"/>
        <v>70000</v>
      </c>
      <c r="H133" s="23">
        <f t="shared" si="15"/>
        <v>1</v>
      </c>
    </row>
    <row r="134" spans="1:12" ht="14.25" customHeight="1" outlineLevel="1" x14ac:dyDescent="0.2">
      <c r="A134" s="9" t="s">
        <v>183</v>
      </c>
      <c r="B134" s="13">
        <v>105</v>
      </c>
      <c r="D134" s="5">
        <f t="shared" si="16"/>
        <v>105000</v>
      </c>
      <c r="F134" s="5">
        <f t="shared" si="10"/>
        <v>50000</v>
      </c>
      <c r="H134" s="23">
        <f t="shared" si="15"/>
        <v>0.47619047619047616</v>
      </c>
      <c r="I134">
        <v>55000</v>
      </c>
    </row>
    <row r="135" spans="1:12" ht="14.25" customHeight="1" outlineLevel="1" x14ac:dyDescent="0.2">
      <c r="A135" s="9" t="s">
        <v>184</v>
      </c>
      <c r="B135" s="13">
        <v>76</v>
      </c>
      <c r="D135" s="5">
        <f t="shared" si="16"/>
        <v>76000</v>
      </c>
      <c r="F135" s="5">
        <f t="shared" si="10"/>
        <v>55740</v>
      </c>
      <c r="H135" s="23">
        <f t="shared" si="15"/>
        <v>0.73342105263157897</v>
      </c>
      <c r="I135">
        <v>20260</v>
      </c>
    </row>
    <row r="136" spans="1:12" ht="14.25" customHeight="1" outlineLevel="1" x14ac:dyDescent="0.2">
      <c r="A136" s="9" t="s">
        <v>185</v>
      </c>
      <c r="B136" s="13">
        <v>46</v>
      </c>
      <c r="D136" s="5">
        <f t="shared" si="16"/>
        <v>46000</v>
      </c>
      <c r="F136" s="5">
        <f t="shared" si="10"/>
        <v>46000</v>
      </c>
      <c r="H136" s="23">
        <f t="shared" si="15"/>
        <v>1</v>
      </c>
    </row>
    <row r="137" spans="1:12" s="7" customFormat="1" ht="14.25" customHeight="1" x14ac:dyDescent="0.2">
      <c r="A137" s="6" t="s">
        <v>15</v>
      </c>
      <c r="B137"/>
      <c r="C137" s="7">
        <f>SUM(B138:B144)</f>
        <v>447</v>
      </c>
      <c r="D137" s="5"/>
      <c r="E137" s="8">
        <f>SUM(D138:D144)</f>
        <v>447000</v>
      </c>
      <c r="F137" s="5"/>
      <c r="G137" s="8">
        <f>SUM(F138:F144)</f>
        <v>340724</v>
      </c>
      <c r="H137" s="11">
        <f>SUM(G137/E137)</f>
        <v>0.76224608501118574</v>
      </c>
      <c r="I137"/>
    </row>
    <row r="138" spans="1:12" s="7" customFormat="1" ht="14.25" customHeight="1" x14ac:dyDescent="0.2">
      <c r="A138" s="9" t="s">
        <v>186</v>
      </c>
      <c r="B138" s="13">
        <v>70</v>
      </c>
      <c r="D138" s="5">
        <f t="shared" si="16"/>
        <v>70000</v>
      </c>
      <c r="E138" s="8"/>
      <c r="F138" s="5">
        <f t="shared" si="10"/>
        <v>70000</v>
      </c>
      <c r="G138" s="8"/>
      <c r="H138" s="23">
        <f t="shared" ref="H138:H144" si="17">SUM(F138/D138)</f>
        <v>1</v>
      </c>
      <c r="I138"/>
      <c r="J138" s="3"/>
      <c r="K138" s="3"/>
      <c r="L138" s="3"/>
    </row>
    <row r="139" spans="1:12" s="7" customFormat="1" ht="14.25" customHeight="1" x14ac:dyDescent="0.2">
      <c r="A139" s="9" t="s">
        <v>187</v>
      </c>
      <c r="B139" s="13">
        <v>22</v>
      </c>
      <c r="D139" s="5">
        <f t="shared" si="16"/>
        <v>22000</v>
      </c>
      <c r="E139" s="8"/>
      <c r="F139" s="5">
        <f t="shared" si="10"/>
        <v>22000</v>
      </c>
      <c r="G139" s="8"/>
      <c r="H139" s="23">
        <f t="shared" si="17"/>
        <v>1</v>
      </c>
      <c r="I139"/>
      <c r="J139" s="3"/>
      <c r="K139" s="3"/>
      <c r="L139" s="3"/>
    </row>
    <row r="140" spans="1:12" ht="14.25" customHeight="1" outlineLevel="1" x14ac:dyDescent="0.2">
      <c r="A140" s="9" t="s">
        <v>188</v>
      </c>
      <c r="B140" s="13">
        <v>59</v>
      </c>
      <c r="D140" s="5">
        <f t="shared" si="16"/>
        <v>59000</v>
      </c>
      <c r="F140" s="5">
        <f t="shared" ref="F140:F170" si="18">SUM(D140-I140)</f>
        <v>59000</v>
      </c>
      <c r="H140" s="23">
        <f t="shared" si="17"/>
        <v>1</v>
      </c>
      <c r="K140" s="3"/>
    </row>
    <row r="141" spans="1:12" ht="14.25" customHeight="1" outlineLevel="1" x14ac:dyDescent="0.2">
      <c r="A141" s="9" t="s">
        <v>189</v>
      </c>
      <c r="B141" s="13">
        <v>93</v>
      </c>
      <c r="D141" s="5">
        <f t="shared" si="16"/>
        <v>93000</v>
      </c>
      <c r="F141" s="5">
        <f t="shared" si="18"/>
        <v>64925</v>
      </c>
      <c r="H141" s="23">
        <f t="shared" si="17"/>
        <v>0.69811827956989247</v>
      </c>
      <c r="I141">
        <v>28075</v>
      </c>
      <c r="K141" s="3"/>
    </row>
    <row r="142" spans="1:12" ht="14.25" customHeight="1" outlineLevel="1" x14ac:dyDescent="0.2">
      <c r="A142" s="9" t="s">
        <v>190</v>
      </c>
      <c r="B142" s="13">
        <v>87</v>
      </c>
      <c r="D142" s="5">
        <f t="shared" si="16"/>
        <v>87000</v>
      </c>
      <c r="F142" s="5">
        <f t="shared" si="18"/>
        <v>37130</v>
      </c>
      <c r="H142" s="23">
        <f t="shared" si="17"/>
        <v>0.42678160919540231</v>
      </c>
      <c r="I142">
        <v>49870</v>
      </c>
    </row>
    <row r="143" spans="1:12" ht="14.25" customHeight="1" outlineLevel="1" x14ac:dyDescent="0.2">
      <c r="A143" s="9" t="s">
        <v>191</v>
      </c>
      <c r="B143" s="13">
        <v>73</v>
      </c>
      <c r="D143" s="5">
        <f t="shared" si="16"/>
        <v>73000</v>
      </c>
      <c r="F143" s="5">
        <f t="shared" si="18"/>
        <v>73000</v>
      </c>
      <c r="H143" s="23">
        <f t="shared" si="17"/>
        <v>1</v>
      </c>
    </row>
    <row r="144" spans="1:12" ht="14.25" customHeight="1" outlineLevel="1" x14ac:dyDescent="0.2">
      <c r="A144" s="9" t="s">
        <v>192</v>
      </c>
      <c r="B144" s="13">
        <v>43</v>
      </c>
      <c r="D144" s="5">
        <f t="shared" si="16"/>
        <v>43000</v>
      </c>
      <c r="F144" s="5">
        <f t="shared" si="18"/>
        <v>14669</v>
      </c>
      <c r="H144" s="23">
        <f t="shared" si="17"/>
        <v>0.34113953488372095</v>
      </c>
      <c r="I144">
        <v>28331</v>
      </c>
    </row>
    <row r="145" spans="1:9" s="7" customFormat="1" ht="14.25" customHeight="1" x14ac:dyDescent="0.2">
      <c r="A145" s="6" t="s">
        <v>33</v>
      </c>
      <c r="B145"/>
      <c r="C145" s="7">
        <f>SUM(B146:B149)</f>
        <v>378</v>
      </c>
      <c r="D145" s="5"/>
      <c r="E145" s="8">
        <f>SUM(D146:D149)</f>
        <v>378000</v>
      </c>
      <c r="F145" s="5"/>
      <c r="G145" s="8">
        <f>SUM(F146:F149)</f>
        <v>358800</v>
      </c>
      <c r="H145" s="11">
        <f>SUM(G145/E145)</f>
        <v>0.94920634920634916</v>
      </c>
      <c r="I145"/>
    </row>
    <row r="146" spans="1:9" ht="14.25" customHeight="1" outlineLevel="1" x14ac:dyDescent="0.2">
      <c r="A146" s="9" t="s">
        <v>193</v>
      </c>
      <c r="B146" s="13">
        <v>151</v>
      </c>
      <c r="D146" s="5">
        <f t="shared" si="16"/>
        <v>151000</v>
      </c>
      <c r="F146" s="5">
        <f t="shared" si="18"/>
        <v>151000</v>
      </c>
      <c r="H146" s="23">
        <f>SUM(F146/D146)</f>
        <v>1</v>
      </c>
    </row>
    <row r="147" spans="1:9" ht="14.25" customHeight="1" outlineLevel="1" x14ac:dyDescent="0.2">
      <c r="A147" s="9" t="s">
        <v>194</v>
      </c>
      <c r="B147" s="13">
        <v>91</v>
      </c>
      <c r="D147" s="5">
        <f t="shared" si="16"/>
        <v>91000</v>
      </c>
      <c r="F147" s="5">
        <f t="shared" si="18"/>
        <v>91000</v>
      </c>
      <c r="H147" s="23">
        <f>SUM(F147/D147)</f>
        <v>1</v>
      </c>
    </row>
    <row r="148" spans="1:9" ht="14.25" customHeight="1" outlineLevel="1" x14ac:dyDescent="0.2">
      <c r="A148" s="9" t="s">
        <v>195</v>
      </c>
      <c r="B148" s="13">
        <v>66</v>
      </c>
      <c r="D148" s="5">
        <f t="shared" si="16"/>
        <v>66000</v>
      </c>
      <c r="F148" s="5">
        <f t="shared" si="18"/>
        <v>46800</v>
      </c>
      <c r="H148" s="23">
        <f>SUM(F148/D148)</f>
        <v>0.70909090909090911</v>
      </c>
      <c r="I148">
        <v>19200</v>
      </c>
    </row>
    <row r="149" spans="1:9" ht="14.25" customHeight="1" outlineLevel="1" x14ac:dyDescent="0.2">
      <c r="A149" s="9" t="s">
        <v>196</v>
      </c>
      <c r="B149" s="13">
        <v>70</v>
      </c>
      <c r="D149" s="5">
        <f t="shared" si="16"/>
        <v>70000</v>
      </c>
      <c r="F149" s="5">
        <f t="shared" si="18"/>
        <v>70000</v>
      </c>
      <c r="H149" s="23">
        <f>SUM(F149/D149)</f>
        <v>1</v>
      </c>
    </row>
    <row r="150" spans="1:9" s="7" customFormat="1" ht="14.25" customHeight="1" x14ac:dyDescent="0.2">
      <c r="A150" s="6" t="s">
        <v>16</v>
      </c>
      <c r="B150"/>
      <c r="C150" s="7">
        <f>SUM(B151:B157)</f>
        <v>479</v>
      </c>
      <c r="D150" s="5"/>
      <c r="E150" s="8">
        <f>SUM(D151:D157)</f>
        <v>479000</v>
      </c>
      <c r="F150" s="5"/>
      <c r="G150" s="8">
        <f>SUM(F151:F157)</f>
        <v>388560</v>
      </c>
      <c r="H150" s="11">
        <f>SUM(G150/E150)</f>
        <v>0.81118997912317325</v>
      </c>
      <c r="I150"/>
    </row>
    <row r="151" spans="1:9" ht="14.25" customHeight="1" outlineLevel="1" x14ac:dyDescent="0.2">
      <c r="A151" s="9" t="s">
        <v>197</v>
      </c>
      <c r="B151" s="13">
        <v>53</v>
      </c>
      <c r="D151" s="5">
        <f t="shared" si="16"/>
        <v>53000</v>
      </c>
      <c r="F151" s="5">
        <f t="shared" si="18"/>
        <v>53000</v>
      </c>
      <c r="H151" s="23">
        <f t="shared" ref="H151:H157" si="19">SUM(F151/D151)</f>
        <v>1</v>
      </c>
    </row>
    <row r="152" spans="1:9" ht="14.25" customHeight="1" outlineLevel="1" x14ac:dyDescent="0.2">
      <c r="A152" s="9" t="s">
        <v>198</v>
      </c>
      <c r="B152" s="13">
        <v>117</v>
      </c>
      <c r="D152" s="5">
        <f t="shared" si="16"/>
        <v>117000</v>
      </c>
      <c r="F152" s="5">
        <f t="shared" si="18"/>
        <v>26560</v>
      </c>
      <c r="H152" s="23">
        <f t="shared" si="19"/>
        <v>0.227008547008547</v>
      </c>
      <c r="I152">
        <v>90440</v>
      </c>
    </row>
    <row r="153" spans="1:9" ht="14.25" customHeight="1" outlineLevel="1" x14ac:dyDescent="0.2">
      <c r="A153" s="9" t="s">
        <v>199</v>
      </c>
      <c r="B153" s="13">
        <v>64</v>
      </c>
      <c r="D153" s="5">
        <f t="shared" si="16"/>
        <v>64000</v>
      </c>
      <c r="F153" s="5">
        <f t="shared" si="18"/>
        <v>64000</v>
      </c>
      <c r="H153" s="23">
        <f t="shared" si="19"/>
        <v>1</v>
      </c>
    </row>
    <row r="154" spans="1:9" ht="14.25" customHeight="1" outlineLevel="1" x14ac:dyDescent="0.2">
      <c r="A154" s="9" t="s">
        <v>200</v>
      </c>
      <c r="B154" s="13">
        <v>93</v>
      </c>
      <c r="D154" s="5">
        <f t="shared" si="16"/>
        <v>93000</v>
      </c>
      <c r="F154" s="5">
        <f t="shared" si="18"/>
        <v>93000</v>
      </c>
      <c r="H154" s="23">
        <f t="shared" si="19"/>
        <v>1</v>
      </c>
    </row>
    <row r="155" spans="1:9" ht="14.25" customHeight="1" outlineLevel="1" x14ac:dyDescent="0.2">
      <c r="A155" s="9" t="s">
        <v>201</v>
      </c>
      <c r="B155" s="13">
        <v>61</v>
      </c>
      <c r="D155" s="5">
        <f t="shared" si="16"/>
        <v>61000</v>
      </c>
      <c r="F155" s="5">
        <f t="shared" si="18"/>
        <v>61000</v>
      </c>
      <c r="H155" s="23">
        <f t="shared" si="19"/>
        <v>1</v>
      </c>
    </row>
    <row r="156" spans="1:9" ht="14.25" customHeight="1" outlineLevel="1" x14ac:dyDescent="0.2">
      <c r="A156" s="9" t="s">
        <v>202</v>
      </c>
      <c r="B156" s="13">
        <v>37</v>
      </c>
      <c r="D156" s="5">
        <f t="shared" si="16"/>
        <v>37000</v>
      </c>
      <c r="F156" s="5">
        <f t="shared" si="18"/>
        <v>37000</v>
      </c>
      <c r="H156" s="23">
        <f t="shared" si="19"/>
        <v>1</v>
      </c>
    </row>
    <row r="157" spans="1:9" ht="14.25" customHeight="1" outlineLevel="1" x14ac:dyDescent="0.2">
      <c r="A157" s="9" t="s">
        <v>203</v>
      </c>
      <c r="B157" s="13">
        <v>54</v>
      </c>
      <c r="D157" s="5">
        <f t="shared" si="16"/>
        <v>54000</v>
      </c>
      <c r="F157" s="5">
        <f t="shared" si="18"/>
        <v>54000</v>
      </c>
      <c r="H157" s="23">
        <f t="shared" si="19"/>
        <v>1</v>
      </c>
    </row>
    <row r="158" spans="1:9" s="7" customFormat="1" ht="14.25" customHeight="1" x14ac:dyDescent="0.2">
      <c r="A158" s="6" t="s">
        <v>17</v>
      </c>
      <c r="B158"/>
      <c r="C158" s="7">
        <f>SUM(B159:B165)</f>
        <v>536</v>
      </c>
      <c r="D158" s="5"/>
      <c r="E158" s="8">
        <f>SUM(D159:D165)</f>
        <v>536000</v>
      </c>
      <c r="F158" s="5"/>
      <c r="G158" s="8">
        <f>SUM(F159:F165)</f>
        <v>534500</v>
      </c>
      <c r="H158" s="11">
        <f>SUM(G158/E158)</f>
        <v>0.99720149253731338</v>
      </c>
      <c r="I158"/>
    </row>
    <row r="159" spans="1:9" ht="14.25" customHeight="1" outlineLevel="1" x14ac:dyDescent="0.2">
      <c r="A159" s="9" t="s">
        <v>204</v>
      </c>
      <c r="B159" s="13">
        <v>80</v>
      </c>
      <c r="D159" s="5">
        <f t="shared" si="16"/>
        <v>80000</v>
      </c>
      <c r="F159" s="5">
        <f t="shared" si="18"/>
        <v>80000</v>
      </c>
      <c r="H159" s="23">
        <f t="shared" ref="H159:H165" si="20">SUM(F159/D159)</f>
        <v>1</v>
      </c>
    </row>
    <row r="160" spans="1:9" ht="14.25" customHeight="1" outlineLevel="1" x14ac:dyDescent="0.2">
      <c r="A160" s="9" t="s">
        <v>205</v>
      </c>
      <c r="B160" s="13">
        <v>99</v>
      </c>
      <c r="D160" s="5">
        <f t="shared" si="16"/>
        <v>99000</v>
      </c>
      <c r="F160" s="5">
        <f t="shared" si="18"/>
        <v>99000</v>
      </c>
      <c r="H160" s="23">
        <f t="shared" si="20"/>
        <v>1</v>
      </c>
    </row>
    <row r="161" spans="1:9" ht="14.25" customHeight="1" outlineLevel="1" x14ac:dyDescent="0.2">
      <c r="A161" s="9" t="s">
        <v>206</v>
      </c>
      <c r="B161" s="13">
        <v>85</v>
      </c>
      <c r="D161" s="5">
        <f t="shared" si="16"/>
        <v>85000</v>
      </c>
      <c r="F161" s="5">
        <f t="shared" si="18"/>
        <v>83500</v>
      </c>
      <c r="H161" s="23">
        <f t="shared" si="20"/>
        <v>0.98235294117647054</v>
      </c>
      <c r="I161">
        <v>1500</v>
      </c>
    </row>
    <row r="162" spans="1:9" ht="14.25" customHeight="1" outlineLevel="1" x14ac:dyDescent="0.2">
      <c r="A162" s="9" t="s">
        <v>207</v>
      </c>
      <c r="B162" s="13">
        <v>89</v>
      </c>
      <c r="D162" s="5">
        <f t="shared" si="16"/>
        <v>89000</v>
      </c>
      <c r="F162" s="5">
        <f t="shared" si="18"/>
        <v>89000</v>
      </c>
      <c r="H162" s="23">
        <f t="shared" si="20"/>
        <v>1</v>
      </c>
    </row>
    <row r="163" spans="1:9" ht="14.25" customHeight="1" outlineLevel="1" x14ac:dyDescent="0.2">
      <c r="A163" s="9" t="s">
        <v>208</v>
      </c>
      <c r="B163" s="13">
        <v>85</v>
      </c>
      <c r="D163" s="5">
        <f t="shared" si="16"/>
        <v>85000</v>
      </c>
      <c r="F163" s="5">
        <f t="shared" si="18"/>
        <v>85000</v>
      </c>
      <c r="H163" s="23">
        <f t="shared" si="20"/>
        <v>1</v>
      </c>
    </row>
    <row r="164" spans="1:9" ht="14.25" customHeight="1" outlineLevel="1" x14ac:dyDescent="0.2">
      <c r="A164" s="9" t="s">
        <v>209</v>
      </c>
      <c r="B164" s="13">
        <v>65</v>
      </c>
      <c r="D164" s="5">
        <f t="shared" si="16"/>
        <v>65000</v>
      </c>
      <c r="F164" s="5">
        <f t="shared" si="18"/>
        <v>65000</v>
      </c>
      <c r="H164" s="23">
        <f t="shared" si="20"/>
        <v>1</v>
      </c>
    </row>
    <row r="165" spans="1:9" ht="14.25" customHeight="1" outlineLevel="1" x14ac:dyDescent="0.2">
      <c r="A165" s="9" t="s">
        <v>36</v>
      </c>
      <c r="B165" s="13">
        <v>33</v>
      </c>
      <c r="D165" s="5">
        <f t="shared" si="16"/>
        <v>33000</v>
      </c>
      <c r="F165" s="5">
        <f t="shared" si="18"/>
        <v>33000</v>
      </c>
      <c r="H165" s="23">
        <f t="shared" si="20"/>
        <v>1</v>
      </c>
    </row>
    <row r="166" spans="1:9" s="7" customFormat="1" ht="14.25" customHeight="1" x14ac:dyDescent="0.2">
      <c r="A166" s="6" t="s">
        <v>34</v>
      </c>
      <c r="B166"/>
      <c r="C166" s="7">
        <f>SUM(B167:B170)</f>
        <v>323</v>
      </c>
      <c r="D166" s="5"/>
      <c r="E166" s="8">
        <f>SUM(D167:D170)</f>
        <v>323000</v>
      </c>
      <c r="F166" s="5"/>
      <c r="G166" s="8">
        <f>SUM(F167:F170)</f>
        <v>323000</v>
      </c>
      <c r="H166" s="11">
        <f>SUM(G166/E166)</f>
        <v>1</v>
      </c>
      <c r="I166"/>
    </row>
    <row r="167" spans="1:9" s="3" customFormat="1" ht="14.25" customHeight="1" outlineLevel="1" x14ac:dyDescent="0.2">
      <c r="A167" s="9" t="s">
        <v>210</v>
      </c>
      <c r="B167" s="13">
        <v>86</v>
      </c>
      <c r="D167" s="5">
        <f t="shared" si="16"/>
        <v>86000</v>
      </c>
      <c r="E167" s="4"/>
      <c r="F167" s="5">
        <f t="shared" si="18"/>
        <v>86000</v>
      </c>
      <c r="H167" s="23">
        <f>SUM(F167/D167)</f>
        <v>1</v>
      </c>
      <c r="I167"/>
    </row>
    <row r="168" spans="1:9" ht="14.25" customHeight="1" outlineLevel="1" x14ac:dyDescent="0.2">
      <c r="A168" s="9" t="s">
        <v>211</v>
      </c>
      <c r="B168" s="13">
        <v>70</v>
      </c>
      <c r="D168" s="5">
        <f t="shared" si="16"/>
        <v>70000</v>
      </c>
      <c r="F168" s="5">
        <f t="shared" si="18"/>
        <v>70000</v>
      </c>
      <c r="H168" s="23">
        <f>SUM(F168/D168)</f>
        <v>1</v>
      </c>
    </row>
    <row r="169" spans="1:9" ht="14.25" customHeight="1" outlineLevel="1" x14ac:dyDescent="0.2">
      <c r="A169" s="9" t="s">
        <v>212</v>
      </c>
      <c r="B169" s="13">
        <v>104</v>
      </c>
      <c r="D169" s="5">
        <f t="shared" si="16"/>
        <v>104000</v>
      </c>
      <c r="F169" s="5">
        <f t="shared" si="18"/>
        <v>104000</v>
      </c>
      <c r="H169" s="23">
        <f>SUM(F169/D169)</f>
        <v>1</v>
      </c>
    </row>
    <row r="170" spans="1:9" ht="14.25" customHeight="1" outlineLevel="1" x14ac:dyDescent="0.2">
      <c r="A170" s="9" t="s">
        <v>213</v>
      </c>
      <c r="B170" s="13">
        <v>63</v>
      </c>
      <c r="D170" s="5">
        <f t="shared" si="16"/>
        <v>63000</v>
      </c>
      <c r="F170" s="5">
        <f t="shared" si="18"/>
        <v>63000</v>
      </c>
      <c r="H170" s="23">
        <f>SUM(F170/D170)</f>
        <v>1</v>
      </c>
    </row>
    <row r="171" spans="1:9" s="7" customFormat="1" ht="14.25" customHeight="1" x14ac:dyDescent="0.2">
      <c r="A171" s="6" t="s">
        <v>78</v>
      </c>
      <c r="B171"/>
      <c r="C171" s="7">
        <f>SUM(B172:B175)</f>
        <v>395</v>
      </c>
      <c r="D171" s="5"/>
      <c r="E171" s="8">
        <f>SUM(D172:D175)</f>
        <v>395000</v>
      </c>
      <c r="F171" s="5"/>
      <c r="G171" s="8">
        <f>SUM(F172:F175)</f>
        <v>395000</v>
      </c>
      <c r="H171" s="11">
        <f>SUM(G171/E171)</f>
        <v>1</v>
      </c>
      <c r="I171"/>
    </row>
    <row r="172" spans="1:9" s="3" customFormat="1" ht="14.25" customHeight="1" outlineLevel="1" x14ac:dyDescent="0.2">
      <c r="A172" s="9" t="s">
        <v>214</v>
      </c>
      <c r="B172" s="13">
        <v>120</v>
      </c>
      <c r="D172" s="5">
        <f>SUM(B172*$C$1)</f>
        <v>120000</v>
      </c>
      <c r="E172" s="4"/>
      <c r="F172" s="5">
        <f>SUM(D172-I172)</f>
        <v>120000</v>
      </c>
      <c r="H172" s="23">
        <f>SUM(F172/D172)</f>
        <v>1</v>
      </c>
      <c r="I172"/>
    </row>
    <row r="173" spans="1:9" ht="14.25" customHeight="1" outlineLevel="1" x14ac:dyDescent="0.2">
      <c r="A173" s="9" t="s">
        <v>215</v>
      </c>
      <c r="B173" s="13">
        <v>102</v>
      </c>
      <c r="D173" s="5">
        <f>SUM(B173*$C$1)</f>
        <v>102000</v>
      </c>
      <c r="F173" s="5">
        <f>SUM(D173-I173)</f>
        <v>102000</v>
      </c>
      <c r="H173" s="23">
        <f>SUM(F173/D173)</f>
        <v>1</v>
      </c>
    </row>
    <row r="174" spans="1:9" ht="14.25" customHeight="1" outlineLevel="1" x14ac:dyDescent="0.2">
      <c r="A174" s="9" t="s">
        <v>216</v>
      </c>
      <c r="B174" s="13">
        <v>99</v>
      </c>
      <c r="D174" s="5">
        <f>SUM(B174*$C$1)</f>
        <v>99000</v>
      </c>
      <c r="F174" s="5">
        <f>SUM(D174-I174)</f>
        <v>99000</v>
      </c>
      <c r="H174" s="23">
        <f>SUM(F174/D174)</f>
        <v>1</v>
      </c>
    </row>
    <row r="175" spans="1:9" ht="14.25" customHeight="1" outlineLevel="1" x14ac:dyDescent="0.2">
      <c r="A175" s="9" t="s">
        <v>217</v>
      </c>
      <c r="B175" s="13">
        <v>74</v>
      </c>
      <c r="D175" s="5">
        <f>SUM(B175*$C$1)</f>
        <v>74000</v>
      </c>
      <c r="F175" s="5">
        <f>SUM(D175-I175)</f>
        <v>74000</v>
      </c>
      <c r="H175" s="23">
        <f>SUM(F175/D175)</f>
        <v>1</v>
      </c>
    </row>
    <row r="176" spans="1:9" s="7" customFormat="1" ht="14.25" customHeight="1" x14ac:dyDescent="0.2">
      <c r="A176" s="6" t="s">
        <v>79</v>
      </c>
      <c r="B176"/>
      <c r="C176" s="7">
        <f>SUM(B177:B182)</f>
        <v>395</v>
      </c>
      <c r="D176" s="5"/>
      <c r="E176" s="8">
        <f>SUM(D177:D182)</f>
        <v>395000</v>
      </c>
      <c r="F176" s="5"/>
      <c r="G176" s="8">
        <f>SUM(F177:F182)</f>
        <v>358562</v>
      </c>
      <c r="H176" s="11">
        <f>SUM(G176/E176)</f>
        <v>0.90775189873417717</v>
      </c>
      <c r="I176"/>
    </row>
    <row r="177" spans="1:16" s="3" customFormat="1" ht="14.25" customHeight="1" outlineLevel="1" x14ac:dyDescent="0.2">
      <c r="A177" s="9" t="s">
        <v>218</v>
      </c>
      <c r="B177" s="13">
        <v>115</v>
      </c>
      <c r="D177" s="5">
        <f t="shared" ref="D177:D182" si="21">SUM(B177*$C$1)</f>
        <v>115000</v>
      </c>
      <c r="E177" s="4"/>
      <c r="F177" s="5">
        <f t="shared" ref="F177:F182" si="22">SUM(D177-I177)</f>
        <v>84412</v>
      </c>
      <c r="H177" s="23">
        <f t="shared" ref="H177:H182" si="23">SUM(F177/D177)</f>
        <v>0.73401739130434784</v>
      </c>
      <c r="I177">
        <v>30588</v>
      </c>
    </row>
    <row r="178" spans="1:16" ht="14.25" customHeight="1" outlineLevel="1" x14ac:dyDescent="0.2">
      <c r="A178" s="9" t="s">
        <v>219</v>
      </c>
      <c r="B178" s="13">
        <v>94</v>
      </c>
      <c r="D178" s="5">
        <f>SUM(B178*$C$1)</f>
        <v>94000</v>
      </c>
      <c r="F178" s="5">
        <f>SUM(D178-I178)</f>
        <v>88150</v>
      </c>
      <c r="H178" s="23">
        <f t="shared" si="23"/>
        <v>0.93776595744680846</v>
      </c>
      <c r="I178">
        <v>5850</v>
      </c>
    </row>
    <row r="179" spans="1:16" ht="14.25" customHeight="1" outlineLevel="1" x14ac:dyDescent="0.2">
      <c r="A179" s="9" t="s">
        <v>220</v>
      </c>
      <c r="B179" s="13">
        <v>84</v>
      </c>
      <c r="D179" s="5">
        <f t="shared" si="21"/>
        <v>84000</v>
      </c>
      <c r="F179" s="5">
        <f t="shared" si="22"/>
        <v>84000</v>
      </c>
      <c r="H179" s="23">
        <f t="shared" si="23"/>
        <v>1</v>
      </c>
    </row>
    <row r="180" spans="1:16" ht="14.25" customHeight="1" outlineLevel="1" x14ac:dyDescent="0.2">
      <c r="A180" s="9" t="s">
        <v>221</v>
      </c>
      <c r="B180" s="13">
        <v>37</v>
      </c>
      <c r="D180" s="5">
        <f t="shared" si="21"/>
        <v>37000</v>
      </c>
      <c r="F180" s="5">
        <f t="shared" si="22"/>
        <v>37000</v>
      </c>
      <c r="H180" s="23">
        <f t="shared" si="23"/>
        <v>1</v>
      </c>
    </row>
    <row r="181" spans="1:16" ht="14.25" customHeight="1" outlineLevel="1" x14ac:dyDescent="0.2">
      <c r="A181" s="9" t="s">
        <v>222</v>
      </c>
      <c r="B181" s="13">
        <v>41</v>
      </c>
      <c r="D181" s="5">
        <f t="shared" si="21"/>
        <v>41000</v>
      </c>
      <c r="F181" s="5">
        <f t="shared" si="22"/>
        <v>41000</v>
      </c>
      <c r="H181" s="23">
        <f t="shared" si="23"/>
        <v>1</v>
      </c>
    </row>
    <row r="182" spans="1:16" ht="14.25" customHeight="1" outlineLevel="1" x14ac:dyDescent="0.2">
      <c r="A182" s="9" t="s">
        <v>223</v>
      </c>
      <c r="B182" s="13">
        <v>24</v>
      </c>
      <c r="D182" s="5">
        <f t="shared" si="21"/>
        <v>24000</v>
      </c>
      <c r="F182" s="5">
        <f t="shared" si="22"/>
        <v>24000</v>
      </c>
      <c r="H182" s="23">
        <f t="shared" si="23"/>
        <v>1</v>
      </c>
    </row>
    <row r="183" spans="1:16" ht="15" customHeight="1" x14ac:dyDescent="0.2">
      <c r="B183" s="2">
        <f>SUM(B3:B182)</f>
        <v>11720</v>
      </c>
      <c r="C183">
        <f>SUM(C2:C182)</f>
        <v>11720</v>
      </c>
      <c r="D183" s="5">
        <f>SUM(D3:D182)</f>
        <v>11720000</v>
      </c>
      <c r="E183" s="5">
        <f>SUM(E2:E182)</f>
        <v>11720000</v>
      </c>
      <c r="F183" s="5">
        <f>SUM(F3:F182)</f>
        <v>10786384</v>
      </c>
      <c r="G183" s="8">
        <f>SUM(G2:G182)</f>
        <v>10786384</v>
      </c>
      <c r="H183" s="11">
        <f>SUM(G183/E183)</f>
        <v>0.92033993174061435</v>
      </c>
      <c r="I183" s="16">
        <f>SUM(I3:I182)</f>
        <v>933616</v>
      </c>
      <c r="J183">
        <f t="shared" ref="J183:P183" si="24">SUM(J3:J182)</f>
        <v>0</v>
      </c>
      <c r="K183">
        <f t="shared" si="24"/>
        <v>0</v>
      </c>
      <c r="L183">
        <f t="shared" si="24"/>
        <v>0</v>
      </c>
      <c r="M183">
        <f t="shared" si="24"/>
        <v>0</v>
      </c>
      <c r="N183">
        <f t="shared" si="24"/>
        <v>0</v>
      </c>
      <c r="O183">
        <f t="shared" si="24"/>
        <v>0</v>
      </c>
      <c r="P183">
        <f t="shared" si="24"/>
        <v>0</v>
      </c>
    </row>
  </sheetData>
  <printOptions gridLines="1"/>
  <pageMargins left="0.27559055118110237" right="1.8503937007874016" top="0.98425196850393704" bottom="0.5699999999999999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tabSelected="1" workbookViewId="0">
      <pane ySplit="1" topLeftCell="A113" activePane="bottomLeft" state="frozen"/>
      <selection pane="bottomLeft" activeCell="I150" sqref="I150"/>
    </sheetView>
  </sheetViews>
  <sheetFormatPr baseColWidth="10" defaultRowHeight="12.75" x14ac:dyDescent="0.2"/>
  <cols>
    <col min="1" max="1" width="44.140625" bestFit="1" customWidth="1"/>
    <col min="2" max="2" width="6.140625" bestFit="1" customWidth="1"/>
    <col min="3" max="3" width="6.42578125" bestFit="1" customWidth="1"/>
    <col min="4" max="4" width="10.140625" bestFit="1" customWidth="1"/>
    <col min="5" max="5" width="12.7109375" customWidth="1"/>
    <col min="6" max="6" width="14" customWidth="1"/>
    <col min="7" max="7" width="11" customWidth="1"/>
    <col min="8" max="8" width="11.28515625" customWidth="1"/>
  </cols>
  <sheetData>
    <row r="1" spans="1:17" ht="30" x14ac:dyDescent="0.2">
      <c r="A1" s="20"/>
      <c r="B1" s="20" t="s">
        <v>20</v>
      </c>
      <c r="C1" s="20">
        <v>1000</v>
      </c>
      <c r="D1" s="21" t="s">
        <v>18</v>
      </c>
      <c r="E1" s="21" t="s">
        <v>19</v>
      </c>
      <c r="F1" s="20" t="s">
        <v>22</v>
      </c>
      <c r="G1" s="20" t="s">
        <v>21</v>
      </c>
      <c r="H1" s="22" t="s">
        <v>74</v>
      </c>
      <c r="I1" s="20" t="s">
        <v>329</v>
      </c>
      <c r="J1" s="17"/>
      <c r="K1" s="17"/>
      <c r="L1" s="17"/>
      <c r="M1" s="17"/>
      <c r="N1" s="17"/>
      <c r="O1" s="17"/>
      <c r="P1" s="17"/>
      <c r="Q1" s="17"/>
    </row>
    <row r="2" spans="1:17" x14ac:dyDescent="0.2">
      <c r="A2" s="6" t="s">
        <v>0</v>
      </c>
      <c r="B2" s="14"/>
      <c r="C2" s="7">
        <f>SUM(B3:B11)</f>
        <v>614</v>
      </c>
      <c r="D2" s="8"/>
      <c r="E2" s="7">
        <f>SUM(D3:D11)</f>
        <v>614000</v>
      </c>
      <c r="F2" s="7"/>
      <c r="G2" s="7">
        <f>SUM(F3:F11)</f>
        <v>534980</v>
      </c>
      <c r="H2" s="11">
        <f>SUM(G2/E2)</f>
        <v>0.87130293159609118</v>
      </c>
      <c r="I2" s="3"/>
    </row>
    <row r="3" spans="1:17" x14ac:dyDescent="0.2">
      <c r="A3" s="9" t="s">
        <v>224</v>
      </c>
      <c r="B3" s="2">
        <v>70</v>
      </c>
      <c r="D3" s="5">
        <f t="shared" ref="D3:D11" si="0">SUM(B3*$C$1)</f>
        <v>70000</v>
      </c>
      <c r="E3" s="5"/>
      <c r="F3" s="5">
        <f t="shared" ref="F3:F11" si="1">SUM(D3-I3)</f>
        <v>70000</v>
      </c>
      <c r="G3" s="5"/>
      <c r="H3" s="23">
        <f t="shared" ref="H3:H11" si="2">SUM(F3/D3)</f>
        <v>1</v>
      </c>
      <c r="I3" s="3"/>
    </row>
    <row r="4" spans="1:17" x14ac:dyDescent="0.2">
      <c r="A4" s="9" t="s">
        <v>225</v>
      </c>
      <c r="B4" s="15">
        <v>69</v>
      </c>
      <c r="D4" s="5">
        <f t="shared" si="0"/>
        <v>69000</v>
      </c>
      <c r="E4" s="5"/>
      <c r="F4" s="5">
        <f t="shared" si="1"/>
        <v>69000</v>
      </c>
      <c r="G4" s="5"/>
      <c r="H4" s="23">
        <f t="shared" si="2"/>
        <v>1</v>
      </c>
      <c r="I4" s="3"/>
    </row>
    <row r="5" spans="1:17" x14ac:dyDescent="0.2">
      <c r="A5" s="9" t="s">
        <v>226</v>
      </c>
      <c r="B5" s="15">
        <v>50</v>
      </c>
      <c r="D5" s="5">
        <f t="shared" si="0"/>
        <v>50000</v>
      </c>
      <c r="E5" s="5"/>
      <c r="F5" s="5">
        <f t="shared" si="1"/>
        <v>50000</v>
      </c>
      <c r="G5" s="5"/>
      <c r="H5" s="23">
        <f t="shared" si="2"/>
        <v>1</v>
      </c>
      <c r="I5" s="3"/>
    </row>
    <row r="6" spans="1:17" x14ac:dyDescent="0.2">
      <c r="A6" s="9" t="s">
        <v>227</v>
      </c>
      <c r="B6" s="15">
        <v>81</v>
      </c>
      <c r="D6" s="5">
        <f t="shared" si="0"/>
        <v>81000</v>
      </c>
      <c r="E6" s="5"/>
      <c r="F6" s="5">
        <f t="shared" si="1"/>
        <v>57000</v>
      </c>
      <c r="G6" s="5"/>
      <c r="H6" s="23">
        <f t="shared" si="2"/>
        <v>0.70370370370370372</v>
      </c>
      <c r="I6" s="3">
        <v>24000</v>
      </c>
    </row>
    <row r="7" spans="1:17" x14ac:dyDescent="0.2">
      <c r="A7" s="9" t="s">
        <v>228</v>
      </c>
      <c r="B7" s="15">
        <v>113</v>
      </c>
      <c r="D7" s="5">
        <f t="shared" si="0"/>
        <v>113000</v>
      </c>
      <c r="E7" s="5"/>
      <c r="F7" s="5">
        <f t="shared" si="1"/>
        <v>113000</v>
      </c>
      <c r="G7" s="5"/>
      <c r="H7" s="23">
        <f t="shared" si="2"/>
        <v>1</v>
      </c>
      <c r="I7" s="3"/>
    </row>
    <row r="8" spans="1:17" x14ac:dyDescent="0.2">
      <c r="A8" s="9" t="s">
        <v>229</v>
      </c>
      <c r="B8" s="15">
        <v>100</v>
      </c>
      <c r="D8" s="5">
        <f t="shared" si="0"/>
        <v>100000</v>
      </c>
      <c r="E8" s="5"/>
      <c r="F8" s="5">
        <f t="shared" si="1"/>
        <v>44980</v>
      </c>
      <c r="G8" s="5"/>
      <c r="H8" s="23">
        <f t="shared" si="2"/>
        <v>0.44979999999999998</v>
      </c>
      <c r="I8" s="3">
        <v>55020</v>
      </c>
    </row>
    <row r="9" spans="1:17" x14ac:dyDescent="0.2">
      <c r="A9" s="9" t="s">
        <v>230</v>
      </c>
      <c r="B9" s="15">
        <v>38</v>
      </c>
      <c r="D9" s="5">
        <f t="shared" si="0"/>
        <v>38000</v>
      </c>
      <c r="E9" s="5"/>
      <c r="F9" s="5">
        <f t="shared" si="1"/>
        <v>38000</v>
      </c>
      <c r="G9" s="5"/>
      <c r="H9" s="23">
        <f t="shared" si="2"/>
        <v>1</v>
      </c>
      <c r="I9" s="3"/>
    </row>
    <row r="10" spans="1:17" x14ac:dyDescent="0.2">
      <c r="A10" s="9" t="s">
        <v>231</v>
      </c>
      <c r="B10" s="15">
        <v>55</v>
      </c>
      <c r="D10" s="5">
        <f t="shared" si="0"/>
        <v>55000</v>
      </c>
      <c r="E10" s="5"/>
      <c r="F10" s="5">
        <f t="shared" si="1"/>
        <v>55000</v>
      </c>
      <c r="G10" s="5"/>
      <c r="H10" s="23">
        <f t="shared" si="2"/>
        <v>1</v>
      </c>
      <c r="I10" s="3"/>
    </row>
    <row r="11" spans="1:17" x14ac:dyDescent="0.2">
      <c r="A11" s="9" t="s">
        <v>232</v>
      </c>
      <c r="B11" s="15">
        <v>38</v>
      </c>
      <c r="D11" s="5">
        <f t="shared" si="0"/>
        <v>38000</v>
      </c>
      <c r="E11" s="5"/>
      <c r="F11" s="5">
        <f t="shared" si="1"/>
        <v>38000</v>
      </c>
      <c r="G11" s="5"/>
      <c r="H11" s="23">
        <f t="shared" si="2"/>
        <v>1</v>
      </c>
      <c r="I11" s="3"/>
    </row>
    <row r="12" spans="1:17" x14ac:dyDescent="0.2">
      <c r="A12" s="6" t="s">
        <v>1</v>
      </c>
      <c r="B12" s="14"/>
      <c r="C12" s="7">
        <f>SUM(B13:B18)</f>
        <v>552</v>
      </c>
      <c r="D12" s="8"/>
      <c r="E12" s="7">
        <f>SUM(D13:D18)</f>
        <v>552000</v>
      </c>
      <c r="F12" s="7"/>
      <c r="G12" s="7">
        <f>SUM(F13:F18)</f>
        <v>500493</v>
      </c>
      <c r="H12" s="11">
        <f>SUM(G12/E12)</f>
        <v>0.9066902173913044</v>
      </c>
      <c r="I12" s="3"/>
    </row>
    <row r="13" spans="1:17" x14ac:dyDescent="0.2">
      <c r="A13" s="9" t="s">
        <v>233</v>
      </c>
      <c r="B13" s="15">
        <v>101</v>
      </c>
      <c r="D13" s="5">
        <f t="shared" ref="D13:D18" si="3">SUM(B13*$C$1)</f>
        <v>101000</v>
      </c>
      <c r="E13" s="5"/>
      <c r="F13" s="5">
        <f t="shared" ref="F13:F18" si="4">SUM(D13-I13)</f>
        <v>101000</v>
      </c>
      <c r="H13" s="23">
        <f t="shared" ref="H13:H18" si="5">SUM(F13/D13)</f>
        <v>1</v>
      </c>
      <c r="I13" s="3"/>
    </row>
    <row r="14" spans="1:17" x14ac:dyDescent="0.2">
      <c r="A14" s="9" t="s">
        <v>37</v>
      </c>
      <c r="B14" s="15">
        <v>84</v>
      </c>
      <c r="D14" s="5">
        <f t="shared" si="3"/>
        <v>84000</v>
      </c>
      <c r="E14" s="5"/>
      <c r="F14" s="5">
        <f t="shared" si="4"/>
        <v>84000</v>
      </c>
      <c r="H14" s="23">
        <f t="shared" si="5"/>
        <v>1</v>
      </c>
      <c r="I14" s="3"/>
    </row>
    <row r="15" spans="1:17" x14ac:dyDescent="0.2">
      <c r="A15" s="9" t="s">
        <v>234</v>
      </c>
      <c r="B15" s="15">
        <v>103</v>
      </c>
      <c r="D15" s="5">
        <f t="shared" si="3"/>
        <v>103000</v>
      </c>
      <c r="E15" s="5"/>
      <c r="F15" s="5">
        <f t="shared" si="4"/>
        <v>103000</v>
      </c>
      <c r="H15" s="23">
        <f t="shared" si="5"/>
        <v>1</v>
      </c>
      <c r="I15" s="3"/>
    </row>
    <row r="16" spans="1:17" x14ac:dyDescent="0.2">
      <c r="A16" s="9" t="s">
        <v>235</v>
      </c>
      <c r="B16" s="15">
        <v>127</v>
      </c>
      <c r="D16" s="5">
        <f t="shared" si="3"/>
        <v>127000</v>
      </c>
      <c r="E16" s="5"/>
      <c r="F16" s="5">
        <f t="shared" si="4"/>
        <v>127000</v>
      </c>
      <c r="H16" s="23">
        <f t="shared" si="5"/>
        <v>1</v>
      </c>
      <c r="I16" s="3"/>
    </row>
    <row r="17" spans="1:9" x14ac:dyDescent="0.2">
      <c r="A17" s="9" t="s">
        <v>236</v>
      </c>
      <c r="B17" s="15">
        <v>83</v>
      </c>
      <c r="D17" s="5">
        <f t="shared" si="3"/>
        <v>83000</v>
      </c>
      <c r="E17" s="5"/>
      <c r="F17" s="5">
        <f t="shared" si="4"/>
        <v>63000</v>
      </c>
      <c r="H17" s="23">
        <f t="shared" si="5"/>
        <v>0.75903614457831325</v>
      </c>
      <c r="I17" s="3">
        <v>20000</v>
      </c>
    </row>
    <row r="18" spans="1:9" x14ac:dyDescent="0.2">
      <c r="A18" s="9" t="s">
        <v>237</v>
      </c>
      <c r="B18" s="15">
        <v>54</v>
      </c>
      <c r="D18" s="5">
        <f t="shared" si="3"/>
        <v>54000</v>
      </c>
      <c r="E18" s="5"/>
      <c r="F18" s="5">
        <f t="shared" si="4"/>
        <v>22493</v>
      </c>
      <c r="H18" s="23">
        <f t="shared" si="5"/>
        <v>0.41653703703703704</v>
      </c>
      <c r="I18" s="3">
        <v>31507</v>
      </c>
    </row>
    <row r="19" spans="1:9" x14ac:dyDescent="0.2">
      <c r="A19" s="6" t="s">
        <v>38</v>
      </c>
      <c r="B19" s="14"/>
      <c r="C19" s="7">
        <f>SUM(B20:B27)</f>
        <v>511</v>
      </c>
      <c r="D19" s="8"/>
      <c r="E19" s="7">
        <f>SUM(D20:D27)</f>
        <v>511000</v>
      </c>
      <c r="F19" s="7"/>
      <c r="G19" s="7">
        <f>SUM(F20:F27)</f>
        <v>407738</v>
      </c>
      <c r="H19" s="11">
        <f>SUM(G19/E19)</f>
        <v>0.79792172211350298</v>
      </c>
      <c r="I19" s="3"/>
    </row>
    <row r="20" spans="1:9" x14ac:dyDescent="0.2">
      <c r="A20" s="9" t="s">
        <v>240</v>
      </c>
      <c r="B20" s="15">
        <v>105</v>
      </c>
      <c r="D20" s="5">
        <f t="shared" ref="D20:D27" si="6">SUM(B20*$C$1)</f>
        <v>105000</v>
      </c>
      <c r="E20" s="5"/>
      <c r="F20" s="5">
        <f t="shared" ref="F20:F27" si="7">SUM(D20-I20)</f>
        <v>56000</v>
      </c>
      <c r="H20" s="23">
        <f t="shared" ref="H20:H27" si="8">SUM(F20/D20)</f>
        <v>0.53333333333333333</v>
      </c>
      <c r="I20" s="3">
        <v>49000</v>
      </c>
    </row>
    <row r="21" spans="1:9" x14ac:dyDescent="0.2">
      <c r="A21" s="9" t="s">
        <v>241</v>
      </c>
      <c r="B21" s="15">
        <v>84</v>
      </c>
      <c r="D21" s="5">
        <f t="shared" si="6"/>
        <v>84000</v>
      </c>
      <c r="E21" s="5"/>
      <c r="F21" s="5">
        <f t="shared" si="7"/>
        <v>84000</v>
      </c>
      <c r="H21" s="23">
        <f t="shared" si="8"/>
        <v>1</v>
      </c>
      <c r="I21" s="3"/>
    </row>
    <row r="22" spans="1:9" x14ac:dyDescent="0.2">
      <c r="A22" s="9" t="s">
        <v>39</v>
      </c>
      <c r="B22" s="15">
        <v>92</v>
      </c>
      <c r="D22" s="5">
        <f t="shared" si="6"/>
        <v>92000</v>
      </c>
      <c r="E22" s="5"/>
      <c r="F22" s="5">
        <f t="shared" si="7"/>
        <v>92000</v>
      </c>
      <c r="H22" s="23">
        <f t="shared" si="8"/>
        <v>1</v>
      </c>
      <c r="I22" s="3"/>
    </row>
    <row r="23" spans="1:9" x14ac:dyDescent="0.2">
      <c r="A23" s="9" t="s">
        <v>40</v>
      </c>
      <c r="B23" s="15">
        <v>45</v>
      </c>
      <c r="D23" s="5">
        <f t="shared" si="6"/>
        <v>45000</v>
      </c>
      <c r="E23" s="5"/>
      <c r="F23" s="5">
        <f t="shared" si="7"/>
        <v>45000</v>
      </c>
      <c r="H23" s="23">
        <f t="shared" si="8"/>
        <v>1</v>
      </c>
      <c r="I23" s="3"/>
    </row>
    <row r="24" spans="1:9" x14ac:dyDescent="0.2">
      <c r="A24" s="9" t="s">
        <v>41</v>
      </c>
      <c r="B24" s="15">
        <v>25</v>
      </c>
      <c r="D24" s="5">
        <f t="shared" si="6"/>
        <v>25000</v>
      </c>
      <c r="E24" s="5"/>
      <c r="F24" s="5">
        <f t="shared" si="7"/>
        <v>16738</v>
      </c>
      <c r="H24" s="23">
        <f t="shared" si="8"/>
        <v>0.66952</v>
      </c>
      <c r="I24" s="3">
        <v>8262</v>
      </c>
    </row>
    <row r="25" spans="1:9" x14ac:dyDescent="0.2">
      <c r="A25" s="9" t="s">
        <v>42</v>
      </c>
      <c r="B25" s="15">
        <v>64</v>
      </c>
      <c r="D25" s="5">
        <f t="shared" si="6"/>
        <v>64000</v>
      </c>
      <c r="E25" s="5"/>
      <c r="F25" s="5">
        <f t="shared" si="7"/>
        <v>64000</v>
      </c>
      <c r="H25" s="23">
        <f t="shared" si="8"/>
        <v>1</v>
      </c>
      <c r="I25" s="3"/>
    </row>
    <row r="26" spans="1:9" x14ac:dyDescent="0.2">
      <c r="A26" s="9" t="s">
        <v>238</v>
      </c>
      <c r="B26" s="15">
        <v>46</v>
      </c>
      <c r="D26" s="5">
        <f t="shared" si="6"/>
        <v>46000</v>
      </c>
      <c r="E26" s="5"/>
      <c r="F26" s="5">
        <f t="shared" si="7"/>
        <v>0</v>
      </c>
      <c r="H26" s="23">
        <f t="shared" si="8"/>
        <v>0</v>
      </c>
      <c r="I26" s="3">
        <v>46000</v>
      </c>
    </row>
    <row r="27" spans="1:9" x14ac:dyDescent="0.2">
      <c r="A27" s="9" t="s">
        <v>239</v>
      </c>
      <c r="B27" s="15">
        <v>50</v>
      </c>
      <c r="D27" s="5">
        <f t="shared" si="6"/>
        <v>50000</v>
      </c>
      <c r="E27" s="5"/>
      <c r="F27" s="5">
        <f t="shared" si="7"/>
        <v>50000</v>
      </c>
      <c r="H27" s="23">
        <f t="shared" si="8"/>
        <v>1</v>
      </c>
      <c r="I27" s="3"/>
    </row>
    <row r="28" spans="1:9" x14ac:dyDescent="0.2">
      <c r="A28" s="6" t="s">
        <v>2</v>
      </c>
      <c r="B28" s="14"/>
      <c r="C28" s="7">
        <f>SUM(B29:B35)</f>
        <v>618</v>
      </c>
      <c r="D28" s="8"/>
      <c r="E28" s="7">
        <f>SUM(D29:D35)</f>
        <v>618000</v>
      </c>
      <c r="F28" s="7"/>
      <c r="G28" s="7">
        <f>SUM(F29:F35)</f>
        <v>511478</v>
      </c>
      <c r="H28" s="11">
        <f>SUM(G28/E28)</f>
        <v>0.8276343042071197</v>
      </c>
      <c r="I28" s="3"/>
    </row>
    <row r="29" spans="1:9" x14ac:dyDescent="0.2">
      <c r="A29" s="9" t="s">
        <v>242</v>
      </c>
      <c r="B29" s="15">
        <v>121</v>
      </c>
      <c r="D29" s="5">
        <f t="shared" ref="D29:D35" si="9">SUM(B29*$C$1)</f>
        <v>121000</v>
      </c>
      <c r="E29" s="5"/>
      <c r="F29" s="5">
        <f t="shared" ref="F29:F35" si="10">SUM(D29-I29)</f>
        <v>44212</v>
      </c>
      <c r="H29" s="23">
        <f t="shared" ref="H29:H35" si="11">SUM(F29/D29)</f>
        <v>0.36538842975206609</v>
      </c>
      <c r="I29" s="3">
        <v>76788</v>
      </c>
    </row>
    <row r="30" spans="1:9" x14ac:dyDescent="0.2">
      <c r="A30" s="9" t="s">
        <v>43</v>
      </c>
      <c r="B30" s="15">
        <v>120</v>
      </c>
      <c r="D30" s="5">
        <f t="shared" si="9"/>
        <v>120000</v>
      </c>
      <c r="E30" s="5"/>
      <c r="F30" s="5">
        <f t="shared" si="10"/>
        <v>120000</v>
      </c>
      <c r="H30" s="23">
        <f t="shared" si="11"/>
        <v>1</v>
      </c>
      <c r="I30" s="3"/>
    </row>
    <row r="31" spans="1:9" x14ac:dyDescent="0.2">
      <c r="A31" s="9" t="s">
        <v>44</v>
      </c>
      <c r="B31" s="15">
        <v>68</v>
      </c>
      <c r="D31" s="5">
        <f t="shared" si="9"/>
        <v>68000</v>
      </c>
      <c r="E31" s="5"/>
      <c r="F31" s="5">
        <f t="shared" si="10"/>
        <v>68000</v>
      </c>
      <c r="H31" s="23">
        <f t="shared" si="11"/>
        <v>1</v>
      </c>
      <c r="I31" s="3"/>
    </row>
    <row r="32" spans="1:9" x14ac:dyDescent="0.2">
      <c r="A32" s="9" t="s">
        <v>45</v>
      </c>
      <c r="B32" s="15">
        <v>101</v>
      </c>
      <c r="D32" s="5">
        <f t="shared" si="9"/>
        <v>101000</v>
      </c>
      <c r="E32" s="5"/>
      <c r="F32" s="5">
        <f t="shared" si="10"/>
        <v>101000</v>
      </c>
      <c r="H32" s="23">
        <f t="shared" si="11"/>
        <v>1</v>
      </c>
      <c r="I32" s="3"/>
    </row>
    <row r="33" spans="1:9" x14ac:dyDescent="0.2">
      <c r="A33" s="9" t="s">
        <v>46</v>
      </c>
      <c r="B33" s="15">
        <v>89</v>
      </c>
      <c r="D33" s="5">
        <f t="shared" si="9"/>
        <v>89000</v>
      </c>
      <c r="E33" s="5"/>
      <c r="F33" s="5">
        <f t="shared" si="10"/>
        <v>89000</v>
      </c>
      <c r="H33" s="23">
        <f t="shared" si="11"/>
        <v>1</v>
      </c>
      <c r="I33" s="3"/>
    </row>
    <row r="34" spans="1:9" x14ac:dyDescent="0.2">
      <c r="A34" s="9" t="s">
        <v>243</v>
      </c>
      <c r="B34" s="15">
        <v>65</v>
      </c>
      <c r="D34" s="5">
        <f t="shared" si="9"/>
        <v>65000</v>
      </c>
      <c r="E34" s="5"/>
      <c r="F34" s="5">
        <f t="shared" si="10"/>
        <v>65000</v>
      </c>
      <c r="H34" s="23">
        <f t="shared" si="11"/>
        <v>1</v>
      </c>
      <c r="I34" s="3"/>
    </row>
    <row r="35" spans="1:9" x14ac:dyDescent="0.2">
      <c r="A35" s="9" t="s">
        <v>244</v>
      </c>
      <c r="B35" s="15">
        <v>54</v>
      </c>
      <c r="D35" s="5">
        <f t="shared" si="9"/>
        <v>54000</v>
      </c>
      <c r="E35" s="5"/>
      <c r="F35" s="5">
        <f t="shared" si="10"/>
        <v>24266</v>
      </c>
      <c r="H35" s="23">
        <f t="shared" si="11"/>
        <v>0.44937037037037036</v>
      </c>
      <c r="I35" s="3">
        <v>29734</v>
      </c>
    </row>
    <row r="36" spans="1:9" x14ac:dyDescent="0.2">
      <c r="A36" s="6" t="s">
        <v>3</v>
      </c>
      <c r="B36" s="14"/>
      <c r="C36" s="7">
        <f>SUM(B37:B43)</f>
        <v>605</v>
      </c>
      <c r="D36" s="8"/>
      <c r="E36" s="7">
        <f>SUM(D37:D43)</f>
        <v>605000</v>
      </c>
      <c r="F36" s="7"/>
      <c r="G36" s="7">
        <f>SUM(F37:F43)</f>
        <v>605000</v>
      </c>
      <c r="H36" s="11">
        <f>SUM(G36/E36)</f>
        <v>1</v>
      </c>
      <c r="I36" s="3"/>
    </row>
    <row r="37" spans="1:9" x14ac:dyDescent="0.2">
      <c r="A37" s="9" t="s">
        <v>245</v>
      </c>
      <c r="B37" s="15">
        <v>95</v>
      </c>
      <c r="D37" s="5">
        <f t="shared" ref="D37:D43" si="12">SUM(B37*$C$1)</f>
        <v>95000</v>
      </c>
      <c r="E37" s="5"/>
      <c r="F37" s="5">
        <f t="shared" ref="F37:F43" si="13">SUM(D37-I37)</f>
        <v>95000</v>
      </c>
      <c r="H37" s="23">
        <f t="shared" ref="H37:H43" si="14">SUM(F37/D37)</f>
        <v>1</v>
      </c>
      <c r="I37" s="3"/>
    </row>
    <row r="38" spans="1:9" x14ac:dyDescent="0.2">
      <c r="A38" s="9" t="s">
        <v>246</v>
      </c>
      <c r="B38" s="15">
        <v>134</v>
      </c>
      <c r="D38" s="5">
        <f t="shared" si="12"/>
        <v>134000</v>
      </c>
      <c r="E38" s="5"/>
      <c r="F38" s="5">
        <f t="shared" si="13"/>
        <v>134000</v>
      </c>
      <c r="H38" s="23">
        <f t="shared" si="14"/>
        <v>1</v>
      </c>
      <c r="I38" s="3"/>
    </row>
    <row r="39" spans="1:9" x14ac:dyDescent="0.2">
      <c r="A39" s="9" t="s">
        <v>247</v>
      </c>
      <c r="B39" s="15">
        <v>101</v>
      </c>
      <c r="D39" s="5">
        <f t="shared" si="12"/>
        <v>101000</v>
      </c>
      <c r="E39" s="5"/>
      <c r="F39" s="5">
        <f t="shared" si="13"/>
        <v>101000</v>
      </c>
      <c r="H39" s="23">
        <f t="shared" si="14"/>
        <v>1</v>
      </c>
      <c r="I39" s="3"/>
    </row>
    <row r="40" spans="1:9" x14ac:dyDescent="0.2">
      <c r="A40" s="9" t="s">
        <v>248</v>
      </c>
      <c r="B40" s="15">
        <v>58</v>
      </c>
      <c r="D40" s="5">
        <f t="shared" si="12"/>
        <v>58000</v>
      </c>
      <c r="E40" s="5"/>
      <c r="F40" s="5">
        <f t="shared" si="13"/>
        <v>58000</v>
      </c>
      <c r="H40" s="23">
        <f t="shared" si="14"/>
        <v>1</v>
      </c>
      <c r="I40" s="3"/>
    </row>
    <row r="41" spans="1:9" x14ac:dyDescent="0.2">
      <c r="A41" s="9" t="s">
        <v>249</v>
      </c>
      <c r="B41" s="15">
        <v>96</v>
      </c>
      <c r="D41" s="5">
        <f t="shared" si="12"/>
        <v>96000</v>
      </c>
      <c r="E41" s="5"/>
      <c r="F41" s="5">
        <f t="shared" si="13"/>
        <v>96000</v>
      </c>
      <c r="H41" s="23">
        <f t="shared" si="14"/>
        <v>1</v>
      </c>
      <c r="I41" s="3"/>
    </row>
    <row r="42" spans="1:9" x14ac:dyDescent="0.2">
      <c r="A42" s="9" t="s">
        <v>250</v>
      </c>
      <c r="B42" s="15">
        <v>66</v>
      </c>
      <c r="D42" s="5">
        <f t="shared" si="12"/>
        <v>66000</v>
      </c>
      <c r="E42" s="5"/>
      <c r="F42" s="5">
        <f t="shared" si="13"/>
        <v>66000</v>
      </c>
      <c r="H42" s="23">
        <f t="shared" si="14"/>
        <v>1</v>
      </c>
      <c r="I42" s="3"/>
    </row>
    <row r="43" spans="1:9" x14ac:dyDescent="0.2">
      <c r="A43" s="9" t="s">
        <v>251</v>
      </c>
      <c r="B43" s="15">
        <v>55</v>
      </c>
      <c r="D43" s="5">
        <f t="shared" si="12"/>
        <v>55000</v>
      </c>
      <c r="E43" s="5"/>
      <c r="F43" s="5">
        <f t="shared" si="13"/>
        <v>55000</v>
      </c>
      <c r="H43" s="23">
        <f t="shared" si="14"/>
        <v>1</v>
      </c>
      <c r="I43" s="3"/>
    </row>
    <row r="44" spans="1:9" x14ac:dyDescent="0.2">
      <c r="A44" s="6" t="s">
        <v>4</v>
      </c>
      <c r="B44" s="14"/>
      <c r="C44" s="7">
        <f>SUM(B45:B51)</f>
        <v>444</v>
      </c>
      <c r="D44" s="8"/>
      <c r="E44" s="7">
        <f>SUM(D45:D51)</f>
        <v>444000</v>
      </c>
      <c r="F44" s="5"/>
      <c r="G44" s="7">
        <f>SUM(F45:F51)</f>
        <v>328144</v>
      </c>
      <c r="H44" s="11">
        <f>SUM(G44/E44)</f>
        <v>0.73906306306306302</v>
      </c>
      <c r="I44" s="3"/>
    </row>
    <row r="45" spans="1:9" x14ac:dyDescent="0.2">
      <c r="A45" s="9" t="s">
        <v>252</v>
      </c>
      <c r="B45" s="15">
        <v>98</v>
      </c>
      <c r="D45" s="5">
        <f t="shared" ref="D45:D51" si="15">SUM(B45*$C$1)</f>
        <v>98000</v>
      </c>
      <c r="E45" s="5"/>
      <c r="F45" s="5">
        <f t="shared" ref="F45:F51" si="16">SUM(D45-I45)</f>
        <v>75000</v>
      </c>
      <c r="H45" s="23">
        <f t="shared" ref="H45:H51" si="17">SUM(F45/D45)</f>
        <v>0.76530612244897955</v>
      </c>
      <c r="I45" s="3">
        <v>23000</v>
      </c>
    </row>
    <row r="46" spans="1:9" x14ac:dyDescent="0.2">
      <c r="A46" s="9" t="s">
        <v>253</v>
      </c>
      <c r="B46" s="15">
        <v>78</v>
      </c>
      <c r="D46" s="5">
        <f t="shared" si="15"/>
        <v>78000</v>
      </c>
      <c r="E46" s="5"/>
      <c r="F46" s="5">
        <f t="shared" si="16"/>
        <v>39500</v>
      </c>
      <c r="H46" s="23">
        <f t="shared" si="17"/>
        <v>0.50641025641025639</v>
      </c>
      <c r="I46" s="3">
        <v>38500</v>
      </c>
    </row>
    <row r="47" spans="1:9" x14ac:dyDescent="0.2">
      <c r="A47" s="9" t="s">
        <v>254</v>
      </c>
      <c r="B47" s="15">
        <v>89</v>
      </c>
      <c r="D47" s="5">
        <f t="shared" si="15"/>
        <v>89000</v>
      </c>
      <c r="E47" s="5"/>
      <c r="F47" s="5">
        <f t="shared" si="16"/>
        <v>89000</v>
      </c>
      <c r="H47" s="23">
        <f t="shared" si="17"/>
        <v>1</v>
      </c>
      <c r="I47" s="3"/>
    </row>
    <row r="48" spans="1:9" x14ac:dyDescent="0.2">
      <c r="A48" s="9" t="s">
        <v>255</v>
      </c>
      <c r="B48" s="15">
        <v>32</v>
      </c>
      <c r="D48" s="5">
        <f t="shared" si="15"/>
        <v>32000</v>
      </c>
      <c r="E48" s="5"/>
      <c r="F48" s="5">
        <f t="shared" si="16"/>
        <v>32000</v>
      </c>
      <c r="H48" s="23">
        <f t="shared" si="17"/>
        <v>1</v>
      </c>
      <c r="I48" s="3"/>
    </row>
    <row r="49" spans="1:9" x14ac:dyDescent="0.2">
      <c r="A49" s="9" t="s">
        <v>256</v>
      </c>
      <c r="B49" s="15">
        <v>54</v>
      </c>
      <c r="D49" s="5">
        <f t="shared" si="15"/>
        <v>54000</v>
      </c>
      <c r="E49" s="5"/>
      <c r="F49" s="5">
        <f t="shared" si="16"/>
        <v>54000</v>
      </c>
      <c r="H49" s="23">
        <f t="shared" si="17"/>
        <v>1</v>
      </c>
      <c r="I49" s="3"/>
    </row>
    <row r="50" spans="1:9" x14ac:dyDescent="0.2">
      <c r="A50" s="9" t="s">
        <v>257</v>
      </c>
      <c r="B50" s="15">
        <v>49</v>
      </c>
      <c r="D50" s="5">
        <f t="shared" si="15"/>
        <v>49000</v>
      </c>
      <c r="E50" s="5"/>
      <c r="F50" s="5">
        <f t="shared" si="16"/>
        <v>3000</v>
      </c>
      <c r="H50" s="23">
        <f t="shared" si="17"/>
        <v>6.1224489795918366E-2</v>
      </c>
      <c r="I50" s="3">
        <v>46000</v>
      </c>
    </row>
    <row r="51" spans="1:9" x14ac:dyDescent="0.2">
      <c r="A51" s="9" t="s">
        <v>258</v>
      </c>
      <c r="B51" s="15">
        <v>44</v>
      </c>
      <c r="D51" s="5">
        <f t="shared" si="15"/>
        <v>44000</v>
      </c>
      <c r="E51" s="5"/>
      <c r="F51" s="5">
        <f t="shared" si="16"/>
        <v>35644</v>
      </c>
      <c r="H51" s="23">
        <f t="shared" si="17"/>
        <v>0.81009090909090908</v>
      </c>
      <c r="I51" s="3">
        <v>8356</v>
      </c>
    </row>
    <row r="52" spans="1:9" x14ac:dyDescent="0.2">
      <c r="A52" s="6" t="s">
        <v>5</v>
      </c>
      <c r="B52" s="14"/>
      <c r="C52" s="7">
        <f>SUM(B53:B56)</f>
        <v>364</v>
      </c>
      <c r="D52" s="8"/>
      <c r="E52" s="7">
        <f>SUM(D53:D56)</f>
        <v>364000</v>
      </c>
      <c r="F52" s="5"/>
      <c r="G52" s="7">
        <f>SUM(F53:F56)</f>
        <v>296197</v>
      </c>
      <c r="H52" s="11">
        <f>SUM(G52/E52)</f>
        <v>0.81372802197802196</v>
      </c>
      <c r="I52" s="3"/>
    </row>
    <row r="53" spans="1:9" x14ac:dyDescent="0.2">
      <c r="A53" s="9" t="s">
        <v>47</v>
      </c>
      <c r="B53" s="15">
        <v>95</v>
      </c>
      <c r="D53" s="5">
        <f>SUM(B53*$C$1)</f>
        <v>95000</v>
      </c>
      <c r="E53" s="5"/>
      <c r="F53" s="5">
        <f>SUM(D53-I53)</f>
        <v>94500</v>
      </c>
      <c r="H53" s="23">
        <f>SUM(F53/D53)</f>
        <v>0.99473684210526314</v>
      </c>
      <c r="I53" s="3">
        <v>500</v>
      </c>
    </row>
    <row r="54" spans="1:9" x14ac:dyDescent="0.2">
      <c r="A54" s="9" t="s">
        <v>48</v>
      </c>
      <c r="B54" s="15">
        <v>103</v>
      </c>
      <c r="D54" s="5">
        <f>SUM(B54*$C$1)</f>
        <v>103000</v>
      </c>
      <c r="E54" s="5"/>
      <c r="F54" s="5">
        <f>SUM(D54-I54)</f>
        <v>103000</v>
      </c>
      <c r="H54" s="23">
        <f>SUM(F54/D54)</f>
        <v>1</v>
      </c>
      <c r="I54" s="3"/>
    </row>
    <row r="55" spans="1:9" x14ac:dyDescent="0.2">
      <c r="A55" s="9" t="s">
        <v>49</v>
      </c>
      <c r="B55" s="15">
        <v>95</v>
      </c>
      <c r="D55" s="5">
        <f>SUM(B55*$C$1)</f>
        <v>95000</v>
      </c>
      <c r="E55" s="5"/>
      <c r="F55" s="5">
        <f>SUM(D55-I55)</f>
        <v>27697</v>
      </c>
      <c r="H55" s="23">
        <f>SUM(F55/D55)</f>
        <v>0.29154736842105261</v>
      </c>
      <c r="I55" s="3">
        <v>67303</v>
      </c>
    </row>
    <row r="56" spans="1:9" x14ac:dyDescent="0.2">
      <c r="A56" s="9" t="s">
        <v>50</v>
      </c>
      <c r="B56" s="15">
        <v>71</v>
      </c>
      <c r="D56" s="5">
        <f>SUM(B56*$C$1)</f>
        <v>71000</v>
      </c>
      <c r="E56" s="5"/>
      <c r="F56" s="5">
        <f>SUM(D56-I56)</f>
        <v>71000</v>
      </c>
      <c r="H56" s="23">
        <f>SUM(F56/D56)</f>
        <v>1</v>
      </c>
      <c r="I56" s="3"/>
    </row>
    <row r="57" spans="1:9" x14ac:dyDescent="0.2">
      <c r="A57" s="6" t="s">
        <v>6</v>
      </c>
      <c r="B57" s="14"/>
      <c r="C57" s="7">
        <f>SUM(B58:B65)</f>
        <v>615</v>
      </c>
      <c r="D57" s="8"/>
      <c r="E57" s="7">
        <f>SUM(D58:D65)</f>
        <v>615000</v>
      </c>
      <c r="F57" s="5"/>
      <c r="G57" s="7">
        <f>SUM(F58:F65)</f>
        <v>526560</v>
      </c>
      <c r="H57" s="11">
        <f>SUM(G57/E57)</f>
        <v>0.8561951219512195</v>
      </c>
      <c r="I57" s="3"/>
    </row>
    <row r="58" spans="1:9" x14ac:dyDescent="0.2">
      <c r="A58" s="9" t="s">
        <v>259</v>
      </c>
      <c r="B58" s="15">
        <v>86</v>
      </c>
      <c r="D58" s="5">
        <f t="shared" ref="D58:D65" si="18">SUM(B58*$C$1)</f>
        <v>86000</v>
      </c>
      <c r="E58" s="5"/>
      <c r="F58" s="5">
        <f t="shared" ref="F58:F65" si="19">SUM(D58-I58)</f>
        <v>86000</v>
      </c>
      <c r="H58" s="23">
        <f t="shared" ref="H58:H65" si="20">SUM(F58/D58)</f>
        <v>1</v>
      </c>
      <c r="I58" s="3"/>
    </row>
    <row r="59" spans="1:9" x14ac:dyDescent="0.2">
      <c r="A59" s="9" t="s">
        <v>260</v>
      </c>
      <c r="B59" s="15">
        <v>97</v>
      </c>
      <c r="D59" s="5">
        <f t="shared" si="18"/>
        <v>97000</v>
      </c>
      <c r="E59" s="5"/>
      <c r="F59" s="5">
        <f t="shared" si="19"/>
        <v>97000</v>
      </c>
      <c r="H59" s="23">
        <f t="shared" si="20"/>
        <v>1</v>
      </c>
      <c r="I59" s="3"/>
    </row>
    <row r="60" spans="1:9" x14ac:dyDescent="0.2">
      <c r="A60" s="9" t="s">
        <v>261</v>
      </c>
      <c r="B60" s="15">
        <v>88</v>
      </c>
      <c r="D60" s="5">
        <f t="shared" si="18"/>
        <v>88000</v>
      </c>
      <c r="E60" s="5"/>
      <c r="F60" s="5">
        <f t="shared" si="19"/>
        <v>88000</v>
      </c>
      <c r="H60" s="23">
        <f t="shared" si="20"/>
        <v>1</v>
      </c>
      <c r="I60" s="3"/>
    </row>
    <row r="61" spans="1:9" x14ac:dyDescent="0.2">
      <c r="A61" s="9" t="s">
        <v>262</v>
      </c>
      <c r="B61" s="15">
        <v>99</v>
      </c>
      <c r="D61" s="5">
        <f t="shared" si="18"/>
        <v>99000</v>
      </c>
      <c r="E61" s="5"/>
      <c r="F61" s="5">
        <f t="shared" si="19"/>
        <v>89000</v>
      </c>
      <c r="H61" s="23">
        <f t="shared" si="20"/>
        <v>0.89898989898989901</v>
      </c>
      <c r="I61" s="3">
        <v>10000</v>
      </c>
    </row>
    <row r="62" spans="1:9" x14ac:dyDescent="0.2">
      <c r="A62" s="9" t="s">
        <v>263</v>
      </c>
      <c r="B62" s="15">
        <v>82</v>
      </c>
      <c r="D62" s="5">
        <f t="shared" si="18"/>
        <v>82000</v>
      </c>
      <c r="E62" s="5"/>
      <c r="F62" s="5">
        <f t="shared" si="19"/>
        <v>32360</v>
      </c>
      <c r="H62" s="23">
        <f t="shared" si="20"/>
        <v>0.39463414634146343</v>
      </c>
      <c r="I62" s="3">
        <v>49640</v>
      </c>
    </row>
    <row r="63" spans="1:9" x14ac:dyDescent="0.2">
      <c r="A63" s="9" t="s">
        <v>264</v>
      </c>
      <c r="B63" s="15">
        <v>63</v>
      </c>
      <c r="D63" s="5">
        <f t="shared" si="18"/>
        <v>63000</v>
      </c>
      <c r="E63" s="5"/>
      <c r="F63" s="5">
        <f t="shared" si="19"/>
        <v>63000</v>
      </c>
      <c r="H63" s="23">
        <f t="shared" si="20"/>
        <v>1</v>
      </c>
      <c r="I63" s="3"/>
    </row>
    <row r="64" spans="1:9" x14ac:dyDescent="0.2">
      <c r="A64" s="9" t="s">
        <v>265</v>
      </c>
      <c r="B64" s="15">
        <v>65</v>
      </c>
      <c r="D64" s="5">
        <f t="shared" si="18"/>
        <v>65000</v>
      </c>
      <c r="E64" s="5"/>
      <c r="F64" s="5">
        <f t="shared" si="19"/>
        <v>36200</v>
      </c>
      <c r="H64" s="23">
        <f t="shared" si="20"/>
        <v>0.55692307692307697</v>
      </c>
      <c r="I64" s="3">
        <v>28800</v>
      </c>
    </row>
    <row r="65" spans="1:9" x14ac:dyDescent="0.2">
      <c r="A65" s="9" t="s">
        <v>266</v>
      </c>
      <c r="B65" s="15">
        <v>35</v>
      </c>
      <c r="D65" s="5">
        <f t="shared" si="18"/>
        <v>35000</v>
      </c>
      <c r="E65" s="5"/>
      <c r="F65" s="5">
        <f t="shared" si="19"/>
        <v>35000</v>
      </c>
      <c r="H65" s="23">
        <f t="shared" si="20"/>
        <v>1</v>
      </c>
      <c r="I65" s="3"/>
    </row>
    <row r="66" spans="1:9" x14ac:dyDescent="0.2">
      <c r="A66" s="6" t="s">
        <v>51</v>
      </c>
      <c r="B66" s="14"/>
      <c r="C66" s="7">
        <f>SUM(B67:B72)</f>
        <v>582</v>
      </c>
      <c r="D66" s="8"/>
      <c r="E66" s="7">
        <f>SUM(D67:D72)</f>
        <v>582000</v>
      </c>
      <c r="F66" s="5"/>
      <c r="G66" s="7">
        <f>SUM(F67:F72)</f>
        <v>500220</v>
      </c>
      <c r="H66" s="11">
        <f>SUM(G66/E66)</f>
        <v>0.85948453608247422</v>
      </c>
      <c r="I66" s="3"/>
    </row>
    <row r="67" spans="1:9" x14ac:dyDescent="0.2">
      <c r="A67" s="9" t="s">
        <v>267</v>
      </c>
      <c r="B67" s="15">
        <v>107</v>
      </c>
      <c r="D67" s="5">
        <f t="shared" ref="D67:D72" si="21">SUM(B67*$C$1)</f>
        <v>107000</v>
      </c>
      <c r="E67" s="5"/>
      <c r="F67" s="5">
        <f t="shared" ref="F67:F72" si="22">SUM(D67-I67)</f>
        <v>107000</v>
      </c>
      <c r="H67" s="23">
        <f t="shared" ref="H67:H72" si="23">SUM(F67/D67)</f>
        <v>1</v>
      </c>
      <c r="I67" s="3"/>
    </row>
    <row r="68" spans="1:9" x14ac:dyDescent="0.2">
      <c r="A68" s="9" t="s">
        <v>268</v>
      </c>
      <c r="B68" s="15">
        <v>141</v>
      </c>
      <c r="D68" s="5">
        <f t="shared" si="21"/>
        <v>141000</v>
      </c>
      <c r="E68" s="5"/>
      <c r="F68" s="5">
        <f t="shared" si="22"/>
        <v>141000</v>
      </c>
      <c r="H68" s="23">
        <f t="shared" si="23"/>
        <v>1</v>
      </c>
      <c r="I68" s="3"/>
    </row>
    <row r="69" spans="1:9" x14ac:dyDescent="0.2">
      <c r="A69" s="9" t="s">
        <v>52</v>
      </c>
      <c r="B69" s="15">
        <v>91</v>
      </c>
      <c r="D69" s="5">
        <f t="shared" si="21"/>
        <v>91000</v>
      </c>
      <c r="E69" s="5"/>
      <c r="F69" s="5">
        <f t="shared" si="22"/>
        <v>91000</v>
      </c>
      <c r="H69" s="23">
        <f t="shared" si="23"/>
        <v>1</v>
      </c>
      <c r="I69" s="3"/>
    </row>
    <row r="70" spans="1:9" x14ac:dyDescent="0.2">
      <c r="A70" s="9" t="s">
        <v>269</v>
      </c>
      <c r="B70" s="15">
        <v>106</v>
      </c>
      <c r="D70" s="5">
        <f t="shared" si="21"/>
        <v>106000</v>
      </c>
      <c r="E70" s="5"/>
      <c r="F70" s="5">
        <f t="shared" si="22"/>
        <v>68550</v>
      </c>
      <c r="H70" s="23">
        <f t="shared" si="23"/>
        <v>0.64669811320754722</v>
      </c>
      <c r="I70" s="3">
        <v>37450</v>
      </c>
    </row>
    <row r="71" spans="1:9" x14ac:dyDescent="0.2">
      <c r="A71" s="9" t="s">
        <v>270</v>
      </c>
      <c r="B71" s="15">
        <v>68</v>
      </c>
      <c r="D71" s="5">
        <f t="shared" si="21"/>
        <v>68000</v>
      </c>
      <c r="E71" s="5"/>
      <c r="F71" s="5">
        <f t="shared" si="22"/>
        <v>68000</v>
      </c>
      <c r="H71" s="23">
        <f t="shared" si="23"/>
        <v>1</v>
      </c>
      <c r="I71" s="3"/>
    </row>
    <row r="72" spans="1:9" x14ac:dyDescent="0.2">
      <c r="A72" s="9" t="s">
        <v>271</v>
      </c>
      <c r="B72" s="15">
        <v>69</v>
      </c>
      <c r="D72" s="5">
        <f t="shared" si="21"/>
        <v>69000</v>
      </c>
      <c r="E72" s="5"/>
      <c r="F72" s="5">
        <f t="shared" si="22"/>
        <v>24670</v>
      </c>
      <c r="H72" s="23">
        <f t="shared" si="23"/>
        <v>0.35753623188405798</v>
      </c>
      <c r="I72" s="3">
        <v>44330</v>
      </c>
    </row>
    <row r="73" spans="1:9" x14ac:dyDescent="0.2">
      <c r="A73" s="6" t="s">
        <v>7</v>
      </c>
      <c r="B73" s="14"/>
      <c r="C73" s="7">
        <f>SUM(B74:B79)</f>
        <v>505</v>
      </c>
      <c r="D73" s="8"/>
      <c r="E73" s="7">
        <f>SUM(D74:D79)</f>
        <v>505000</v>
      </c>
      <c r="F73" s="5"/>
      <c r="G73" s="7">
        <f>SUM(F74:F79)</f>
        <v>361835</v>
      </c>
      <c r="H73" s="11">
        <f>SUM(G73/E73)</f>
        <v>0.71650495049504948</v>
      </c>
      <c r="I73" s="3"/>
    </row>
    <row r="74" spans="1:9" x14ac:dyDescent="0.2">
      <c r="A74" s="9" t="s">
        <v>272</v>
      </c>
      <c r="B74" s="15">
        <v>101</v>
      </c>
      <c r="D74" s="5">
        <f t="shared" ref="D74:D79" si="24">SUM(B74*$C$1)</f>
        <v>101000</v>
      </c>
      <c r="E74" s="5"/>
      <c r="F74" s="5">
        <f t="shared" ref="F74:F79" si="25">SUM(D74-I74)</f>
        <v>101000</v>
      </c>
      <c r="H74" s="23">
        <f t="shared" ref="H74:H79" si="26">SUM(F74/D74)</f>
        <v>1</v>
      </c>
      <c r="I74" s="3"/>
    </row>
    <row r="75" spans="1:9" x14ac:dyDescent="0.2">
      <c r="A75" s="9" t="s">
        <v>273</v>
      </c>
      <c r="B75" s="15">
        <v>76</v>
      </c>
      <c r="D75" s="5">
        <f t="shared" si="24"/>
        <v>76000</v>
      </c>
      <c r="E75" s="5"/>
      <c r="F75" s="5">
        <f t="shared" si="25"/>
        <v>61000</v>
      </c>
      <c r="H75" s="23">
        <f t="shared" si="26"/>
        <v>0.80263157894736847</v>
      </c>
      <c r="I75" s="3">
        <v>15000</v>
      </c>
    </row>
    <row r="76" spans="1:9" x14ac:dyDescent="0.2">
      <c r="A76" s="9" t="s">
        <v>274</v>
      </c>
      <c r="B76" s="15">
        <v>97</v>
      </c>
      <c r="D76" s="5">
        <f t="shared" si="24"/>
        <v>97000</v>
      </c>
      <c r="E76" s="5"/>
      <c r="F76" s="5">
        <f t="shared" si="25"/>
        <v>47000</v>
      </c>
      <c r="H76" s="23">
        <f t="shared" si="26"/>
        <v>0.4845360824742268</v>
      </c>
      <c r="I76" s="3">
        <v>50000</v>
      </c>
    </row>
    <row r="77" spans="1:9" x14ac:dyDescent="0.2">
      <c r="A77" s="9" t="s">
        <v>275</v>
      </c>
      <c r="B77" s="15">
        <v>100</v>
      </c>
      <c r="D77" s="5">
        <f t="shared" si="24"/>
        <v>100000</v>
      </c>
      <c r="E77" s="5"/>
      <c r="F77" s="5">
        <f t="shared" si="25"/>
        <v>100000</v>
      </c>
      <c r="H77" s="23">
        <f t="shared" si="26"/>
        <v>1</v>
      </c>
      <c r="I77" s="3"/>
    </row>
    <row r="78" spans="1:9" x14ac:dyDescent="0.2">
      <c r="A78" s="9" t="s">
        <v>276</v>
      </c>
      <c r="B78" s="15">
        <v>85</v>
      </c>
      <c r="D78" s="5">
        <f t="shared" si="24"/>
        <v>85000</v>
      </c>
      <c r="E78" s="5"/>
      <c r="F78" s="5">
        <f t="shared" si="25"/>
        <v>38000</v>
      </c>
      <c r="H78" s="23">
        <f t="shared" si="26"/>
        <v>0.44705882352941179</v>
      </c>
      <c r="I78" s="3">
        <v>47000</v>
      </c>
    </row>
    <row r="79" spans="1:9" x14ac:dyDescent="0.2">
      <c r="A79" s="9" t="s">
        <v>77</v>
      </c>
      <c r="B79" s="15">
        <v>46</v>
      </c>
      <c r="D79" s="5">
        <f t="shared" si="24"/>
        <v>46000</v>
      </c>
      <c r="E79" s="5"/>
      <c r="F79" s="5">
        <f t="shared" si="25"/>
        <v>14835</v>
      </c>
      <c r="H79" s="23">
        <f t="shared" si="26"/>
        <v>0.32250000000000001</v>
      </c>
      <c r="I79" s="3">
        <v>31165</v>
      </c>
    </row>
    <row r="80" spans="1:9" x14ac:dyDescent="0.2">
      <c r="A80" s="6" t="s">
        <v>8</v>
      </c>
      <c r="B80" s="14"/>
      <c r="C80" s="7">
        <f>SUM(B81:B85)</f>
        <v>420</v>
      </c>
      <c r="D80" s="8"/>
      <c r="E80" s="7">
        <f>SUM(D81:D85)</f>
        <v>420000</v>
      </c>
      <c r="F80" s="5"/>
      <c r="G80" s="7">
        <f>SUM(F81:F85)</f>
        <v>284000</v>
      </c>
      <c r="H80" s="11">
        <f>SUM(G80/E80)</f>
        <v>0.67619047619047623</v>
      </c>
      <c r="I80" s="3"/>
    </row>
    <row r="81" spans="1:17" x14ac:dyDescent="0.2">
      <c r="A81" s="9" t="s">
        <v>53</v>
      </c>
      <c r="B81" s="15">
        <v>124</v>
      </c>
      <c r="D81" s="5">
        <f>SUM(B81*$C$1)</f>
        <v>124000</v>
      </c>
      <c r="E81" s="5"/>
      <c r="F81" s="5">
        <f>SUM(D81-I81)</f>
        <v>62000</v>
      </c>
      <c r="H81" s="23">
        <f>SUM(F81/D81)</f>
        <v>0.5</v>
      </c>
      <c r="I81" s="3">
        <v>62000</v>
      </c>
    </row>
    <row r="82" spans="1:17" s="17" customFormat="1" ht="15" x14ac:dyDescent="0.2">
      <c r="A82" s="9" t="s">
        <v>277</v>
      </c>
      <c r="B82" s="15">
        <v>93</v>
      </c>
      <c r="C82"/>
      <c r="D82" s="5">
        <f>SUM(B82*$C$1)</f>
        <v>93000</v>
      </c>
      <c r="E82" s="5"/>
      <c r="F82" s="5">
        <f>SUM(D82-I82)</f>
        <v>74000</v>
      </c>
      <c r="G82"/>
      <c r="H82" s="23">
        <f>SUM(F82/D82)</f>
        <v>0.79569892473118276</v>
      </c>
      <c r="I82" s="3">
        <v>19000</v>
      </c>
      <c r="J82"/>
      <c r="K82"/>
      <c r="L82"/>
      <c r="M82"/>
      <c r="N82"/>
      <c r="O82"/>
      <c r="P82"/>
      <c r="Q82"/>
    </row>
    <row r="83" spans="1:17" x14ac:dyDescent="0.2">
      <c r="A83" s="9" t="s">
        <v>278</v>
      </c>
      <c r="B83" s="15">
        <v>90</v>
      </c>
      <c r="D83" s="5">
        <f>SUM(B83*$C$1)</f>
        <v>90000</v>
      </c>
      <c r="E83" s="5"/>
      <c r="F83" s="5">
        <f>SUM(D83-I83)</f>
        <v>45000</v>
      </c>
      <c r="H83" s="23">
        <f>SUM(F83/D83)</f>
        <v>0.5</v>
      </c>
      <c r="I83" s="3">
        <v>45000</v>
      </c>
    </row>
    <row r="84" spans="1:17" x14ac:dyDescent="0.2">
      <c r="A84" s="9" t="s">
        <v>279</v>
      </c>
      <c r="B84" s="15">
        <v>39</v>
      </c>
      <c r="D84" s="5">
        <f>SUM(B84*$C$1)</f>
        <v>39000</v>
      </c>
      <c r="E84" s="5"/>
      <c r="F84" s="5">
        <f>SUM(D84-I84)</f>
        <v>39000</v>
      </c>
      <c r="H84" s="23">
        <f>SUM(F84/D84)</f>
        <v>1</v>
      </c>
      <c r="I84" s="3"/>
    </row>
    <row r="85" spans="1:17" x14ac:dyDescent="0.2">
      <c r="A85" s="9" t="s">
        <v>280</v>
      </c>
      <c r="B85" s="15">
        <v>74</v>
      </c>
      <c r="D85" s="5">
        <f>SUM(B85*$C$1)</f>
        <v>74000</v>
      </c>
      <c r="E85" s="5"/>
      <c r="F85" s="5">
        <f>SUM(D85-I85)</f>
        <v>64000</v>
      </c>
      <c r="H85" s="23">
        <f>SUM(F85/D85)</f>
        <v>0.86486486486486491</v>
      </c>
      <c r="I85" s="3">
        <v>10000</v>
      </c>
    </row>
    <row r="86" spans="1:17" x14ac:dyDescent="0.2">
      <c r="A86" s="6" t="s">
        <v>9</v>
      </c>
      <c r="B86" s="14"/>
      <c r="C86" s="7">
        <f>SUM(B87:B91)</f>
        <v>329</v>
      </c>
      <c r="D86" s="8"/>
      <c r="E86" s="7">
        <f>SUM(D87:D91)</f>
        <v>329000</v>
      </c>
      <c r="F86" s="5"/>
      <c r="G86" s="7">
        <f>SUM(F87:F91)</f>
        <v>309000</v>
      </c>
      <c r="H86" s="11">
        <f>SUM(G86/E86)</f>
        <v>0.93920972644376899</v>
      </c>
      <c r="I86" s="3"/>
    </row>
    <row r="87" spans="1:17" x14ac:dyDescent="0.2">
      <c r="A87" s="9" t="s">
        <v>54</v>
      </c>
      <c r="B87" s="15">
        <v>82</v>
      </c>
      <c r="D87" s="5">
        <f>SUM(B87*$C$1)</f>
        <v>82000</v>
      </c>
      <c r="E87" s="5"/>
      <c r="F87" s="5">
        <f>SUM(D87-I87)</f>
        <v>82000</v>
      </c>
      <c r="H87" s="23">
        <f>SUM(F87/D87)</f>
        <v>1</v>
      </c>
      <c r="I87" s="3"/>
    </row>
    <row r="88" spans="1:17" x14ac:dyDescent="0.2">
      <c r="A88" s="9" t="s">
        <v>55</v>
      </c>
      <c r="B88" s="15">
        <v>62</v>
      </c>
      <c r="D88" s="5">
        <f>SUM(B88*$C$1)</f>
        <v>62000</v>
      </c>
      <c r="E88" s="5"/>
      <c r="F88" s="5">
        <f>SUM(D88-I88)</f>
        <v>42000</v>
      </c>
      <c r="H88" s="23">
        <f>SUM(F88/D88)</f>
        <v>0.67741935483870963</v>
      </c>
      <c r="I88" s="3">
        <v>20000</v>
      </c>
    </row>
    <row r="89" spans="1:17" x14ac:dyDescent="0.2">
      <c r="A89" s="9" t="s">
        <v>56</v>
      </c>
      <c r="B89" s="15">
        <v>48</v>
      </c>
      <c r="D89" s="5">
        <f>SUM(B89*$C$1)</f>
        <v>48000</v>
      </c>
      <c r="E89" s="5"/>
      <c r="F89" s="5">
        <f>SUM(D89-I89)</f>
        <v>48000</v>
      </c>
      <c r="H89" s="23">
        <f>SUM(F89/D89)</f>
        <v>1</v>
      </c>
      <c r="I89" s="3"/>
    </row>
    <row r="90" spans="1:17" x14ac:dyDescent="0.2">
      <c r="A90" s="9" t="s">
        <v>57</v>
      </c>
      <c r="B90" s="15">
        <v>71</v>
      </c>
      <c r="D90" s="5">
        <f>SUM(B90*$C$1)</f>
        <v>71000</v>
      </c>
      <c r="E90" s="5"/>
      <c r="F90" s="5">
        <f>SUM(D90-I90)</f>
        <v>71000</v>
      </c>
      <c r="H90" s="23">
        <f>SUM(F90/D90)</f>
        <v>1</v>
      </c>
      <c r="I90" s="3"/>
    </row>
    <row r="91" spans="1:17" x14ac:dyDescent="0.2">
      <c r="A91" s="9" t="s">
        <v>58</v>
      </c>
      <c r="B91" s="15">
        <v>66</v>
      </c>
      <c r="D91" s="5">
        <f>SUM(B91*$C$1)</f>
        <v>66000</v>
      </c>
      <c r="E91" s="5"/>
      <c r="F91" s="5">
        <f>SUM(D91-I91)</f>
        <v>66000</v>
      </c>
      <c r="H91" s="23">
        <f>SUM(F91/D91)</f>
        <v>1</v>
      </c>
      <c r="I91" s="3"/>
    </row>
    <row r="92" spans="1:17" x14ac:dyDescent="0.2">
      <c r="A92" s="6" t="s">
        <v>10</v>
      </c>
      <c r="B92" s="14"/>
      <c r="C92" s="7">
        <f>SUM(B93:B98)</f>
        <v>518</v>
      </c>
      <c r="D92" s="8"/>
      <c r="E92" s="7">
        <f>SUM(D93:D98)</f>
        <v>518000</v>
      </c>
      <c r="F92" s="5"/>
      <c r="G92" s="7">
        <f>SUM(F93:F98)</f>
        <v>493450</v>
      </c>
      <c r="H92" s="11">
        <f>SUM(G92/E92)</f>
        <v>0.95260617760617761</v>
      </c>
      <c r="I92" s="3"/>
    </row>
    <row r="93" spans="1:17" x14ac:dyDescent="0.2">
      <c r="A93" s="9" t="s">
        <v>281</v>
      </c>
      <c r="B93" s="15">
        <v>130</v>
      </c>
      <c r="D93" s="5">
        <f t="shared" ref="D93:D98" si="27">SUM(B93*$C$1)</f>
        <v>130000</v>
      </c>
      <c r="E93" s="5"/>
      <c r="F93" s="5">
        <f t="shared" ref="F93:F98" si="28">SUM(D93-I93)</f>
        <v>130000</v>
      </c>
      <c r="H93" s="23">
        <f t="shared" ref="H93:H98" si="29">SUM(F93/D93)</f>
        <v>1</v>
      </c>
      <c r="I93" s="3"/>
    </row>
    <row r="94" spans="1:17" x14ac:dyDescent="0.2">
      <c r="A94" s="9" t="s">
        <v>282</v>
      </c>
      <c r="B94" s="15">
        <v>57</v>
      </c>
      <c r="D94" s="5">
        <f t="shared" si="27"/>
        <v>57000</v>
      </c>
      <c r="E94" s="5"/>
      <c r="F94" s="5">
        <f t="shared" si="28"/>
        <v>57000</v>
      </c>
      <c r="H94" s="23">
        <f t="shared" si="29"/>
        <v>1</v>
      </c>
      <c r="I94" s="3"/>
    </row>
    <row r="95" spans="1:17" x14ac:dyDescent="0.2">
      <c r="A95" s="9" t="s">
        <v>283</v>
      </c>
      <c r="B95" s="15">
        <v>125</v>
      </c>
      <c r="D95" s="5">
        <f t="shared" si="27"/>
        <v>125000</v>
      </c>
      <c r="E95" s="5"/>
      <c r="F95" s="5">
        <f t="shared" si="28"/>
        <v>114100</v>
      </c>
      <c r="H95" s="23">
        <f t="shared" si="29"/>
        <v>0.91279999999999994</v>
      </c>
      <c r="I95" s="3">
        <v>10900</v>
      </c>
    </row>
    <row r="96" spans="1:17" x14ac:dyDescent="0.2">
      <c r="A96" s="9" t="s">
        <v>284</v>
      </c>
      <c r="B96" s="15">
        <v>92</v>
      </c>
      <c r="D96" s="5">
        <f t="shared" si="27"/>
        <v>92000</v>
      </c>
      <c r="E96" s="5"/>
      <c r="F96" s="5">
        <f t="shared" si="28"/>
        <v>89500</v>
      </c>
      <c r="H96" s="23">
        <f t="shared" si="29"/>
        <v>0.97282608695652173</v>
      </c>
      <c r="I96" s="3">
        <v>2500</v>
      </c>
    </row>
    <row r="97" spans="1:9" x14ac:dyDescent="0.2">
      <c r="A97" s="9" t="s">
        <v>285</v>
      </c>
      <c r="B97" s="15">
        <v>66</v>
      </c>
      <c r="D97" s="5">
        <f t="shared" si="27"/>
        <v>66000</v>
      </c>
      <c r="E97" s="5"/>
      <c r="F97" s="5">
        <f t="shared" si="28"/>
        <v>54850</v>
      </c>
      <c r="H97" s="23">
        <f t="shared" si="29"/>
        <v>0.83106060606060606</v>
      </c>
      <c r="I97" s="3">
        <v>11150</v>
      </c>
    </row>
    <row r="98" spans="1:9" x14ac:dyDescent="0.2">
      <c r="A98" s="9" t="s">
        <v>286</v>
      </c>
      <c r="B98" s="15">
        <v>48</v>
      </c>
      <c r="D98" s="5">
        <f t="shared" si="27"/>
        <v>48000</v>
      </c>
      <c r="E98" s="5"/>
      <c r="F98" s="5">
        <f t="shared" si="28"/>
        <v>48000</v>
      </c>
      <c r="H98" s="23">
        <f t="shared" si="29"/>
        <v>1</v>
      </c>
      <c r="I98" s="3"/>
    </row>
    <row r="99" spans="1:9" x14ac:dyDescent="0.2">
      <c r="A99" s="6" t="s">
        <v>11</v>
      </c>
      <c r="B99" s="14"/>
      <c r="C99" s="7">
        <f>SUM(B100:B103)</f>
        <v>288</v>
      </c>
      <c r="D99" s="8"/>
      <c r="E99" s="7">
        <f>SUM(D100:D103)</f>
        <v>288000</v>
      </c>
      <c r="F99" s="5"/>
      <c r="G99" s="7">
        <f>SUM(F100:F103)</f>
        <v>130469</v>
      </c>
      <c r="H99" s="11">
        <f>SUM(G99/E99)</f>
        <v>0.45301736111111113</v>
      </c>
      <c r="I99" s="3"/>
    </row>
    <row r="100" spans="1:9" x14ac:dyDescent="0.2">
      <c r="A100" s="9" t="s">
        <v>287</v>
      </c>
      <c r="B100" s="15">
        <v>93</v>
      </c>
      <c r="D100" s="5">
        <f>SUM(B100*$C$1)</f>
        <v>93000</v>
      </c>
      <c r="E100" s="5"/>
      <c r="F100" s="5">
        <f>SUM(D100-I100)</f>
        <v>54856</v>
      </c>
      <c r="H100" s="23">
        <f>SUM(F100/D100)</f>
        <v>0.58984946236559144</v>
      </c>
      <c r="I100" s="3">
        <v>38144</v>
      </c>
    </row>
    <row r="101" spans="1:9" x14ac:dyDescent="0.2">
      <c r="A101" s="9" t="s">
        <v>59</v>
      </c>
      <c r="B101" s="15">
        <v>99</v>
      </c>
      <c r="D101" s="5">
        <f>SUM(B101*$C$1)</f>
        <v>99000</v>
      </c>
      <c r="E101" s="5"/>
      <c r="F101" s="5">
        <f>SUM(D101-I101)</f>
        <v>28908</v>
      </c>
      <c r="H101" s="23">
        <f>SUM(F101/D101)</f>
        <v>0.29199999999999998</v>
      </c>
      <c r="I101" s="3">
        <v>70092</v>
      </c>
    </row>
    <row r="102" spans="1:9" x14ac:dyDescent="0.2">
      <c r="A102" s="9" t="s">
        <v>288</v>
      </c>
      <c r="B102" s="15">
        <v>49</v>
      </c>
      <c r="D102" s="5">
        <f>SUM(B102*$C$1)</f>
        <v>49000</v>
      </c>
      <c r="E102" s="5"/>
      <c r="F102" s="5">
        <f>SUM(D102-I102)</f>
        <v>24000</v>
      </c>
      <c r="H102" s="23">
        <f>SUM(F102/D102)</f>
        <v>0.48979591836734693</v>
      </c>
      <c r="I102" s="3">
        <v>25000</v>
      </c>
    </row>
    <row r="103" spans="1:9" x14ac:dyDescent="0.2">
      <c r="A103" s="9" t="s">
        <v>289</v>
      </c>
      <c r="B103" s="15">
        <v>47</v>
      </c>
      <c r="D103" s="5">
        <f>SUM(B103*$C$1)</f>
        <v>47000</v>
      </c>
      <c r="E103" s="5"/>
      <c r="F103" s="5">
        <f>SUM(D103-I103)</f>
        <v>22705</v>
      </c>
      <c r="H103" s="23">
        <f>SUM(F103/D103)</f>
        <v>0.48308510638297875</v>
      </c>
      <c r="I103" s="3">
        <v>24295</v>
      </c>
    </row>
    <row r="104" spans="1:9" x14ac:dyDescent="0.2">
      <c r="A104" s="6" t="s">
        <v>12</v>
      </c>
      <c r="B104" s="14"/>
      <c r="C104" s="7">
        <f>SUM(B105:B109)</f>
        <v>373</v>
      </c>
      <c r="D104" s="8"/>
      <c r="E104" s="7">
        <f>SUM(D105:D109)</f>
        <v>373000</v>
      </c>
      <c r="F104" s="5"/>
      <c r="G104" s="7">
        <f>SUM(F105:F109)</f>
        <v>373000</v>
      </c>
      <c r="H104" s="11">
        <f>SUM(G104/E104)</f>
        <v>1</v>
      </c>
      <c r="I104" s="3"/>
    </row>
    <row r="105" spans="1:9" x14ac:dyDescent="0.2">
      <c r="A105" s="9" t="s">
        <v>290</v>
      </c>
      <c r="B105" s="15">
        <v>87</v>
      </c>
      <c r="D105" s="5">
        <f>SUM(B105*$C$1)</f>
        <v>87000</v>
      </c>
      <c r="E105" s="5"/>
      <c r="F105" s="5">
        <f>SUM(D105-I105)</f>
        <v>87000</v>
      </c>
      <c r="H105" s="23">
        <f>SUM(F105/D105)</f>
        <v>1</v>
      </c>
      <c r="I105" s="3"/>
    </row>
    <row r="106" spans="1:9" x14ac:dyDescent="0.2">
      <c r="A106" s="9" t="s">
        <v>291</v>
      </c>
      <c r="B106" s="15">
        <v>63</v>
      </c>
      <c r="D106" s="5">
        <f>SUM(B106*$C$1)</f>
        <v>63000</v>
      </c>
      <c r="E106" s="5"/>
      <c r="F106" s="5">
        <f>SUM(D106-I106)</f>
        <v>63000</v>
      </c>
      <c r="H106" s="23">
        <f>SUM(F106/D106)</f>
        <v>1</v>
      </c>
      <c r="I106" s="3"/>
    </row>
    <row r="107" spans="1:9" x14ac:dyDescent="0.2">
      <c r="A107" s="9" t="s">
        <v>292</v>
      </c>
      <c r="B107" s="15">
        <v>67</v>
      </c>
      <c r="D107" s="5">
        <f>SUM(B107*$C$1)</f>
        <v>67000</v>
      </c>
      <c r="E107" s="5"/>
      <c r="F107" s="5">
        <f>SUM(D107-I107)</f>
        <v>67000</v>
      </c>
      <c r="H107" s="23">
        <f>SUM(F107/D107)</f>
        <v>1</v>
      </c>
      <c r="I107" s="3"/>
    </row>
    <row r="108" spans="1:9" x14ac:dyDescent="0.2">
      <c r="A108" s="9" t="s">
        <v>293</v>
      </c>
      <c r="B108" s="15">
        <v>70</v>
      </c>
      <c r="D108" s="5">
        <f>SUM(B108*$C$1)</f>
        <v>70000</v>
      </c>
      <c r="E108" s="5"/>
      <c r="F108" s="5">
        <f>SUM(D108-I108)</f>
        <v>70000</v>
      </c>
      <c r="H108" s="23">
        <f>SUM(F108/D108)</f>
        <v>1</v>
      </c>
      <c r="I108" s="3"/>
    </row>
    <row r="109" spans="1:9" x14ac:dyDescent="0.2">
      <c r="A109" s="9" t="s">
        <v>294</v>
      </c>
      <c r="B109" s="15">
        <v>86</v>
      </c>
      <c r="D109" s="5">
        <f>SUM(B109*$C$1)</f>
        <v>86000</v>
      </c>
      <c r="E109" s="5"/>
      <c r="F109" s="5">
        <f>SUM(D109-I109)</f>
        <v>86000</v>
      </c>
      <c r="H109" s="23">
        <f>SUM(F109/D109)</f>
        <v>1</v>
      </c>
      <c r="I109" s="3"/>
    </row>
    <row r="110" spans="1:9" x14ac:dyDescent="0.2">
      <c r="A110" s="6" t="s">
        <v>13</v>
      </c>
      <c r="B110" s="14"/>
      <c r="C110" s="7">
        <f>SUM(B111:B116)</f>
        <v>488</v>
      </c>
      <c r="D110" s="8"/>
      <c r="E110" s="7">
        <f>SUM(D111:D116)</f>
        <v>488000</v>
      </c>
      <c r="F110" s="5"/>
      <c r="G110" s="7">
        <f>SUM(F111:F116)</f>
        <v>427000</v>
      </c>
      <c r="H110" s="11">
        <f>SUM(G110/E110)</f>
        <v>0.875</v>
      </c>
      <c r="I110" s="3"/>
    </row>
    <row r="111" spans="1:9" x14ac:dyDescent="0.2">
      <c r="A111" s="9" t="s">
        <v>295</v>
      </c>
      <c r="B111" s="15">
        <v>104</v>
      </c>
      <c r="D111" s="5">
        <f t="shared" ref="D111:D116" si="30">SUM(B111*$C$1)</f>
        <v>104000</v>
      </c>
      <c r="E111" s="5"/>
      <c r="F111" s="5">
        <f t="shared" ref="F111:F116" si="31">SUM(D111-I111)</f>
        <v>104000</v>
      </c>
      <c r="H111" s="23">
        <f t="shared" ref="H111:H116" si="32">SUM(F111/D111)</f>
        <v>1</v>
      </c>
      <c r="I111" s="3"/>
    </row>
    <row r="112" spans="1:9" x14ac:dyDescent="0.2">
      <c r="A112" s="9" t="s">
        <v>296</v>
      </c>
      <c r="B112" s="15">
        <v>121</v>
      </c>
      <c r="D112" s="5">
        <f t="shared" si="30"/>
        <v>121000</v>
      </c>
      <c r="E112" s="5"/>
      <c r="F112" s="5">
        <f t="shared" si="31"/>
        <v>121000</v>
      </c>
      <c r="H112" s="23">
        <f t="shared" si="32"/>
        <v>1</v>
      </c>
      <c r="I112" s="3"/>
    </row>
    <row r="113" spans="1:9" x14ac:dyDescent="0.2">
      <c r="A113" s="9" t="s">
        <v>297</v>
      </c>
      <c r="B113" s="15">
        <v>84</v>
      </c>
      <c r="D113" s="5">
        <f t="shared" si="30"/>
        <v>84000</v>
      </c>
      <c r="E113" s="5"/>
      <c r="F113" s="5">
        <f t="shared" si="31"/>
        <v>41500</v>
      </c>
      <c r="H113" s="23">
        <f t="shared" si="32"/>
        <v>0.49404761904761907</v>
      </c>
      <c r="I113" s="3">
        <v>42500</v>
      </c>
    </row>
    <row r="114" spans="1:9" x14ac:dyDescent="0.2">
      <c r="A114" s="9" t="s">
        <v>298</v>
      </c>
      <c r="B114" s="15">
        <v>111</v>
      </c>
      <c r="D114" s="5">
        <f t="shared" si="30"/>
        <v>111000</v>
      </c>
      <c r="E114" s="5"/>
      <c r="F114" s="5">
        <f t="shared" si="31"/>
        <v>111000</v>
      </c>
      <c r="H114" s="23">
        <f t="shared" si="32"/>
        <v>1</v>
      </c>
      <c r="I114" s="3"/>
    </row>
    <row r="115" spans="1:9" x14ac:dyDescent="0.2">
      <c r="A115" s="9" t="s">
        <v>299</v>
      </c>
      <c r="B115" s="15">
        <v>31</v>
      </c>
      <c r="D115" s="5">
        <f t="shared" si="30"/>
        <v>31000</v>
      </c>
      <c r="E115" s="5"/>
      <c r="F115" s="5">
        <f t="shared" si="31"/>
        <v>31000</v>
      </c>
      <c r="H115" s="23">
        <f t="shared" si="32"/>
        <v>1</v>
      </c>
      <c r="I115" s="3"/>
    </row>
    <row r="116" spans="1:9" x14ac:dyDescent="0.2">
      <c r="A116" s="9" t="s">
        <v>300</v>
      </c>
      <c r="B116" s="15">
        <v>37</v>
      </c>
      <c r="D116" s="5">
        <f t="shared" si="30"/>
        <v>37000</v>
      </c>
      <c r="E116" s="5"/>
      <c r="F116" s="5">
        <f t="shared" si="31"/>
        <v>18500</v>
      </c>
      <c r="H116" s="23">
        <f t="shared" si="32"/>
        <v>0.5</v>
      </c>
      <c r="I116" s="3">
        <v>18500</v>
      </c>
    </row>
    <row r="117" spans="1:9" x14ac:dyDescent="0.2">
      <c r="A117" s="6" t="s">
        <v>14</v>
      </c>
      <c r="B117" s="14"/>
      <c r="C117" s="7">
        <f>SUM(B118:B122)</f>
        <v>474</v>
      </c>
      <c r="D117" s="8"/>
      <c r="E117" s="7">
        <f>SUM(D118:D122)</f>
        <v>474000</v>
      </c>
      <c r="F117" s="5"/>
      <c r="G117" s="7">
        <f>SUM(F118:F122)</f>
        <v>279828</v>
      </c>
      <c r="H117" s="11">
        <f>SUM(G117/E117)</f>
        <v>0.59035443037974689</v>
      </c>
      <c r="I117" s="3"/>
    </row>
    <row r="118" spans="1:9" x14ac:dyDescent="0.2">
      <c r="A118" s="9" t="s">
        <v>301</v>
      </c>
      <c r="B118" s="15">
        <v>117</v>
      </c>
      <c r="D118" s="5">
        <f>SUM(B118*$C$1)</f>
        <v>117000</v>
      </c>
      <c r="E118" s="5"/>
      <c r="F118" s="5">
        <f>SUM(D118-I118)</f>
        <v>57000</v>
      </c>
      <c r="H118" s="23">
        <f>SUM(F118/D118)</f>
        <v>0.48717948717948717</v>
      </c>
      <c r="I118" s="3">
        <v>60000</v>
      </c>
    </row>
    <row r="119" spans="1:9" x14ac:dyDescent="0.2">
      <c r="A119" s="9" t="s">
        <v>302</v>
      </c>
      <c r="B119" s="15">
        <v>123</v>
      </c>
      <c r="D119" s="5">
        <f>SUM(B119*$C$1)</f>
        <v>123000</v>
      </c>
      <c r="E119" s="5"/>
      <c r="F119" s="5">
        <f>SUM(D119-I119)</f>
        <v>123000</v>
      </c>
      <c r="H119" s="23">
        <f>SUM(F119/D119)</f>
        <v>1</v>
      </c>
      <c r="I119" s="3"/>
    </row>
    <row r="120" spans="1:9" x14ac:dyDescent="0.2">
      <c r="A120" s="9" t="s">
        <v>303</v>
      </c>
      <c r="B120" s="15">
        <v>81</v>
      </c>
      <c r="D120" s="5">
        <f>SUM(B120*$C$1)</f>
        <v>81000</v>
      </c>
      <c r="E120" s="5"/>
      <c r="F120" s="5">
        <f>SUM(D120-I120)</f>
        <v>-13172</v>
      </c>
      <c r="H120" s="23">
        <f>SUM(F120/D120)</f>
        <v>-0.16261728395061728</v>
      </c>
      <c r="I120" s="3">
        <v>94172</v>
      </c>
    </row>
    <row r="121" spans="1:9" x14ac:dyDescent="0.2">
      <c r="A121" s="9" t="s">
        <v>304</v>
      </c>
      <c r="B121" s="15">
        <v>84</v>
      </c>
      <c r="D121" s="5">
        <f>SUM(B121*$C$1)</f>
        <v>84000</v>
      </c>
      <c r="E121" s="5"/>
      <c r="F121" s="5">
        <f>SUM(D121-I121)</f>
        <v>44000</v>
      </c>
      <c r="H121" s="23">
        <f>SUM(F121/D121)</f>
        <v>0.52380952380952384</v>
      </c>
      <c r="I121" s="3">
        <v>40000</v>
      </c>
    </row>
    <row r="122" spans="1:9" x14ac:dyDescent="0.2">
      <c r="A122" s="9" t="s">
        <v>305</v>
      </c>
      <c r="B122" s="15">
        <v>69</v>
      </c>
      <c r="D122" s="5">
        <f>SUM(B122*$C$1)</f>
        <v>69000</v>
      </c>
      <c r="E122" s="5"/>
      <c r="F122" s="5">
        <f>SUM(D122-I122)</f>
        <v>69000</v>
      </c>
      <c r="H122" s="23">
        <f>SUM(F122/D122)</f>
        <v>1</v>
      </c>
      <c r="I122" s="3"/>
    </row>
    <row r="123" spans="1:9" x14ac:dyDescent="0.2">
      <c r="A123" s="6" t="s">
        <v>15</v>
      </c>
      <c r="B123" s="14"/>
      <c r="C123" s="7">
        <f>SUM(B124:B128)</f>
        <v>361</v>
      </c>
      <c r="D123" s="8"/>
      <c r="E123" s="7">
        <f>SUM(D124:D128)</f>
        <v>361000</v>
      </c>
      <c r="F123" s="5"/>
      <c r="G123" s="7">
        <f>SUM(F124:F128)</f>
        <v>307000</v>
      </c>
      <c r="H123" s="11">
        <f>SUM(G123/E123)</f>
        <v>0.85041551246537395</v>
      </c>
      <c r="I123" s="3"/>
    </row>
    <row r="124" spans="1:9" x14ac:dyDescent="0.2">
      <c r="A124" s="9" t="s">
        <v>60</v>
      </c>
      <c r="B124" s="15">
        <v>102</v>
      </c>
      <c r="D124" s="5">
        <f>SUM(B124*$C$1)</f>
        <v>102000</v>
      </c>
      <c r="E124" s="5"/>
      <c r="F124" s="5">
        <f>SUM(D124-I124)</f>
        <v>102000</v>
      </c>
      <c r="H124" s="23">
        <f>SUM(F124/D124)</f>
        <v>1</v>
      </c>
      <c r="I124" s="3"/>
    </row>
    <row r="125" spans="1:9" x14ac:dyDescent="0.2">
      <c r="A125" s="9" t="s">
        <v>61</v>
      </c>
      <c r="B125" s="15">
        <v>77</v>
      </c>
      <c r="D125" s="5">
        <f>SUM(B125*$C$1)</f>
        <v>77000</v>
      </c>
      <c r="E125" s="5"/>
      <c r="F125" s="5">
        <f>SUM(D125-I125)</f>
        <v>40500</v>
      </c>
      <c r="H125" s="23">
        <f>SUM(F125/D125)</f>
        <v>0.52597402597402598</v>
      </c>
      <c r="I125" s="3">
        <v>36500</v>
      </c>
    </row>
    <row r="126" spans="1:9" x14ac:dyDescent="0.2">
      <c r="A126" s="9" t="s">
        <v>62</v>
      </c>
      <c r="B126" s="15">
        <v>35</v>
      </c>
      <c r="D126" s="5">
        <f>SUM(B126*$C$1)</f>
        <v>35000</v>
      </c>
      <c r="E126" s="5"/>
      <c r="F126" s="5">
        <f>SUM(D126-I126)</f>
        <v>17500</v>
      </c>
      <c r="H126" s="23">
        <f>SUM(F126/D126)</f>
        <v>0.5</v>
      </c>
      <c r="I126" s="3">
        <v>17500</v>
      </c>
    </row>
    <row r="127" spans="1:9" x14ac:dyDescent="0.2">
      <c r="A127" s="9" t="s">
        <v>63</v>
      </c>
      <c r="B127" s="15">
        <v>93</v>
      </c>
      <c r="D127" s="5">
        <f>SUM(B127*$C$1)</f>
        <v>93000</v>
      </c>
      <c r="E127" s="5"/>
      <c r="F127" s="5">
        <f>SUM(D127-I127)</f>
        <v>93000</v>
      </c>
      <c r="H127" s="23">
        <f>SUM(F127/D127)</f>
        <v>1</v>
      </c>
      <c r="I127" s="3"/>
    </row>
    <row r="128" spans="1:9" x14ac:dyDescent="0.2">
      <c r="A128" s="9" t="s">
        <v>64</v>
      </c>
      <c r="B128" s="15">
        <v>54</v>
      </c>
      <c r="D128" s="5">
        <f>SUM(B128*$C$1)</f>
        <v>54000</v>
      </c>
      <c r="E128" s="5"/>
      <c r="F128" s="5">
        <f>SUM(D128-I128)</f>
        <v>54000</v>
      </c>
      <c r="H128" s="23">
        <f>SUM(F128/D128)</f>
        <v>1</v>
      </c>
      <c r="I128" s="3"/>
    </row>
    <row r="129" spans="1:9" x14ac:dyDescent="0.2">
      <c r="A129" s="6" t="s">
        <v>65</v>
      </c>
      <c r="B129" s="14"/>
      <c r="C129" s="7">
        <f>SUM(B130:B134)</f>
        <v>385</v>
      </c>
      <c r="D129" s="8"/>
      <c r="E129" s="7">
        <f>SUM(D130:D134)</f>
        <v>385000</v>
      </c>
      <c r="F129" s="5"/>
      <c r="G129" s="7">
        <f>SUM(F130:F134)</f>
        <v>358000</v>
      </c>
      <c r="H129" s="11">
        <f>SUM(G129/E129)</f>
        <v>0.92987012987012985</v>
      </c>
      <c r="I129" s="3"/>
    </row>
    <row r="130" spans="1:9" x14ac:dyDescent="0.2">
      <c r="A130" s="9" t="s">
        <v>306</v>
      </c>
      <c r="B130" s="15">
        <v>109</v>
      </c>
      <c r="D130" s="5">
        <f>SUM(B130*$C$1)</f>
        <v>109000</v>
      </c>
      <c r="E130" s="5"/>
      <c r="F130" s="5">
        <f>SUM(D130-I130)</f>
        <v>109000</v>
      </c>
      <c r="H130" s="23">
        <f>SUM(F130/D130)</f>
        <v>1</v>
      </c>
      <c r="I130" s="3"/>
    </row>
    <row r="131" spans="1:9" x14ac:dyDescent="0.2">
      <c r="A131" s="9" t="s">
        <v>307</v>
      </c>
      <c r="B131" s="15">
        <v>98</v>
      </c>
      <c r="D131" s="5">
        <f>SUM(B131*$C$1)</f>
        <v>98000</v>
      </c>
      <c r="E131" s="5"/>
      <c r="F131" s="5">
        <f>SUM(D131-I131)</f>
        <v>98000</v>
      </c>
      <c r="H131" s="23">
        <f>SUM(F131/D131)</f>
        <v>1</v>
      </c>
      <c r="I131" s="3"/>
    </row>
    <row r="132" spans="1:9" x14ac:dyDescent="0.2">
      <c r="A132" s="9" t="s">
        <v>308</v>
      </c>
      <c r="B132" s="15">
        <v>63</v>
      </c>
      <c r="D132" s="5">
        <f>SUM(B132*$C$1)</f>
        <v>63000</v>
      </c>
      <c r="E132" s="5"/>
      <c r="F132" s="5">
        <f>SUM(D132-I132)</f>
        <v>63000</v>
      </c>
      <c r="H132" s="23">
        <f>SUM(F132/D132)</f>
        <v>1</v>
      </c>
      <c r="I132" s="3"/>
    </row>
    <row r="133" spans="1:9" x14ac:dyDescent="0.2">
      <c r="A133" s="9" t="s">
        <v>309</v>
      </c>
      <c r="B133" s="15">
        <v>73</v>
      </c>
      <c r="D133" s="5">
        <f>SUM(B133*$C$1)</f>
        <v>73000</v>
      </c>
      <c r="E133" s="5"/>
      <c r="F133" s="5">
        <f>SUM(D133-I133)</f>
        <v>46000</v>
      </c>
      <c r="H133" s="23">
        <f>SUM(F133/D133)</f>
        <v>0.63013698630136983</v>
      </c>
      <c r="I133" s="3">
        <v>27000</v>
      </c>
    </row>
    <row r="134" spans="1:9" x14ac:dyDescent="0.2">
      <c r="A134" s="9" t="s">
        <v>310</v>
      </c>
      <c r="B134" s="15">
        <v>42</v>
      </c>
      <c r="D134" s="5">
        <f>SUM(B134*$C$1)</f>
        <v>42000</v>
      </c>
      <c r="E134" s="5"/>
      <c r="F134" s="5">
        <f>SUM(D134-I134)</f>
        <v>42000</v>
      </c>
      <c r="H134" s="23">
        <f>SUM(F134/D134)</f>
        <v>1</v>
      </c>
      <c r="I134" s="3"/>
    </row>
    <row r="135" spans="1:9" x14ac:dyDescent="0.2">
      <c r="A135" s="6" t="s">
        <v>16</v>
      </c>
      <c r="B135" s="14"/>
      <c r="C135" s="7">
        <f>SUM(B136:B141)</f>
        <v>539</v>
      </c>
      <c r="D135" s="8"/>
      <c r="E135" s="7">
        <f>SUM(D136:D141)</f>
        <v>539000</v>
      </c>
      <c r="F135" s="5"/>
      <c r="G135" s="7">
        <f>SUM(F136:F141)</f>
        <v>361915</v>
      </c>
      <c r="H135" s="11">
        <f>SUM(G135/E135)</f>
        <v>0.67145640074211499</v>
      </c>
      <c r="I135" s="3"/>
    </row>
    <row r="136" spans="1:9" x14ac:dyDescent="0.2">
      <c r="A136" s="9" t="s">
        <v>66</v>
      </c>
      <c r="B136" s="15">
        <v>80</v>
      </c>
      <c r="D136" s="5">
        <f t="shared" ref="D136:D141" si="33">SUM(B136*$C$1)</f>
        <v>80000</v>
      </c>
      <c r="E136" s="5"/>
      <c r="F136" s="5">
        <f t="shared" ref="F136:F141" si="34">SUM(D136-I136)</f>
        <v>10000</v>
      </c>
      <c r="H136" s="23">
        <f t="shared" ref="H136:H141" si="35">SUM(F136/D136)</f>
        <v>0.125</v>
      </c>
      <c r="I136" s="3">
        <v>70000</v>
      </c>
    </row>
    <row r="137" spans="1:9" x14ac:dyDescent="0.2">
      <c r="A137" s="9" t="s">
        <v>311</v>
      </c>
      <c r="B137" s="15">
        <v>121</v>
      </c>
      <c r="D137" s="5">
        <f t="shared" si="33"/>
        <v>121000</v>
      </c>
      <c r="E137" s="5"/>
      <c r="F137" s="5">
        <f t="shared" si="34"/>
        <v>38000</v>
      </c>
      <c r="H137" s="23">
        <f t="shared" si="35"/>
        <v>0.31404958677685951</v>
      </c>
      <c r="I137" s="3">
        <v>83000</v>
      </c>
    </row>
    <row r="138" spans="1:9" x14ac:dyDescent="0.2">
      <c r="A138" s="9" t="s">
        <v>312</v>
      </c>
      <c r="B138" s="15">
        <v>138</v>
      </c>
      <c r="D138" s="5">
        <f t="shared" si="33"/>
        <v>138000</v>
      </c>
      <c r="E138" s="5"/>
      <c r="F138" s="5">
        <f t="shared" si="34"/>
        <v>138000</v>
      </c>
      <c r="H138" s="23">
        <f t="shared" si="35"/>
        <v>1</v>
      </c>
      <c r="I138" s="3"/>
    </row>
    <row r="139" spans="1:9" x14ac:dyDescent="0.2">
      <c r="A139" s="9" t="s">
        <v>313</v>
      </c>
      <c r="B139" s="15">
        <v>54</v>
      </c>
      <c r="D139" s="5">
        <f t="shared" si="33"/>
        <v>54000</v>
      </c>
      <c r="E139" s="5"/>
      <c r="F139" s="5">
        <f t="shared" si="34"/>
        <v>54000</v>
      </c>
      <c r="H139" s="23">
        <f t="shared" si="35"/>
        <v>1</v>
      </c>
      <c r="I139" s="3"/>
    </row>
    <row r="140" spans="1:9" x14ac:dyDescent="0.2">
      <c r="A140" s="9" t="s">
        <v>314</v>
      </c>
      <c r="B140" s="15">
        <v>80</v>
      </c>
      <c r="D140" s="5">
        <f t="shared" si="33"/>
        <v>80000</v>
      </c>
      <c r="E140" s="5"/>
      <c r="F140" s="5">
        <f t="shared" si="34"/>
        <v>80000</v>
      </c>
      <c r="H140" s="23">
        <f t="shared" si="35"/>
        <v>1</v>
      </c>
      <c r="I140" s="3"/>
    </row>
    <row r="141" spans="1:9" x14ac:dyDescent="0.2">
      <c r="A141" s="9" t="s">
        <v>315</v>
      </c>
      <c r="B141" s="15">
        <v>66</v>
      </c>
      <c r="D141" s="5">
        <f t="shared" si="33"/>
        <v>66000</v>
      </c>
      <c r="E141" s="5"/>
      <c r="F141" s="5">
        <f t="shared" si="34"/>
        <v>41915</v>
      </c>
      <c r="H141" s="23">
        <f t="shared" si="35"/>
        <v>0.63507575757575763</v>
      </c>
      <c r="I141" s="3">
        <v>24085</v>
      </c>
    </row>
    <row r="142" spans="1:9" x14ac:dyDescent="0.2">
      <c r="A142" s="6" t="s">
        <v>17</v>
      </c>
      <c r="B142" s="14"/>
      <c r="C142" s="7">
        <f>SUM(B143:B146)</f>
        <v>337</v>
      </c>
      <c r="D142" s="8"/>
      <c r="E142" s="7">
        <f>SUM(D143:D146)</f>
        <v>337000</v>
      </c>
      <c r="F142" s="5"/>
      <c r="G142" s="8">
        <f>SUM(F143:F146)</f>
        <v>269921</v>
      </c>
      <c r="H142" s="11">
        <f>SUM(G142/E142)</f>
        <v>0.80095252225519287</v>
      </c>
      <c r="I142" s="3"/>
    </row>
    <row r="143" spans="1:9" x14ac:dyDescent="0.2">
      <c r="A143" s="9" t="s">
        <v>316</v>
      </c>
      <c r="B143" s="15">
        <v>96</v>
      </c>
      <c r="D143" s="5">
        <f>SUM(B143*$C$1)</f>
        <v>96000</v>
      </c>
      <c r="E143" s="5"/>
      <c r="F143" s="5">
        <f>SUM(D143-I143)</f>
        <v>28921</v>
      </c>
      <c r="H143" s="23">
        <f>SUM(F143/D143)</f>
        <v>0.30126041666666664</v>
      </c>
      <c r="I143" s="3">
        <v>67079</v>
      </c>
    </row>
    <row r="144" spans="1:9" x14ac:dyDescent="0.2">
      <c r="A144" s="9" t="s">
        <v>317</v>
      </c>
      <c r="B144" s="15">
        <v>95</v>
      </c>
      <c r="D144" s="5">
        <f>SUM(B144*$C$1)</f>
        <v>95000</v>
      </c>
      <c r="E144" s="5"/>
      <c r="F144" s="5">
        <f>SUM(D144-I144)</f>
        <v>95000</v>
      </c>
      <c r="H144" s="23">
        <f>SUM(F144/D144)</f>
        <v>1</v>
      </c>
      <c r="I144" s="3"/>
    </row>
    <row r="145" spans="1:21" x14ac:dyDescent="0.2">
      <c r="A145" s="9" t="s">
        <v>318</v>
      </c>
      <c r="B145" s="15">
        <v>83</v>
      </c>
      <c r="D145" s="5">
        <f>SUM(B145*$C$1)</f>
        <v>83000</v>
      </c>
      <c r="E145" s="5"/>
      <c r="F145" s="5">
        <f>SUM(D145-I145)</f>
        <v>83000</v>
      </c>
      <c r="H145" s="23">
        <f>SUM(F145/D145)</f>
        <v>1</v>
      </c>
      <c r="I145" s="3"/>
    </row>
    <row r="146" spans="1:21" x14ac:dyDescent="0.2">
      <c r="A146" s="9" t="s">
        <v>319</v>
      </c>
      <c r="B146" s="15">
        <v>63</v>
      </c>
      <c r="D146" s="5">
        <f>SUM(B146*$C$1)</f>
        <v>63000</v>
      </c>
      <c r="E146" s="5"/>
      <c r="F146" s="5">
        <f>SUM(D146-I146)</f>
        <v>63000</v>
      </c>
      <c r="H146" s="23">
        <f>SUM(F146/D146)</f>
        <v>1</v>
      </c>
      <c r="I146" s="3"/>
    </row>
    <row r="147" spans="1:21" x14ac:dyDescent="0.2">
      <c r="A147" s="7" t="s">
        <v>67</v>
      </c>
      <c r="B147" s="14"/>
      <c r="C147" s="7">
        <f>SUM(B148:B151)</f>
        <v>423</v>
      </c>
      <c r="D147" s="8"/>
      <c r="E147" s="8">
        <f>SUM(D148:D151)</f>
        <v>423000</v>
      </c>
      <c r="F147" s="5"/>
      <c r="G147" s="8">
        <f>SUM(F148:F151)</f>
        <v>325051</v>
      </c>
      <c r="H147" s="11">
        <f>SUM(G147/E147)</f>
        <v>0.76844208037825057</v>
      </c>
      <c r="I147" s="3"/>
    </row>
    <row r="148" spans="1:21" x14ac:dyDescent="0.2">
      <c r="A148" s="9" t="s">
        <v>68</v>
      </c>
      <c r="B148" s="15">
        <v>86</v>
      </c>
      <c r="C148" s="3"/>
      <c r="D148" s="5">
        <f>SUM(B148*$C$1)</f>
        <v>86000</v>
      </c>
      <c r="E148" s="4"/>
      <c r="F148" s="5">
        <f>SUM(D148-I148)</f>
        <v>86000</v>
      </c>
      <c r="G148" s="3"/>
      <c r="H148" s="23">
        <f>SUM(F148/D148)</f>
        <v>1</v>
      </c>
      <c r="I148" s="3"/>
    </row>
    <row r="149" spans="1:21" x14ac:dyDescent="0.2">
      <c r="A149" s="9" t="s">
        <v>69</v>
      </c>
      <c r="B149" s="15">
        <v>123</v>
      </c>
      <c r="D149" s="5">
        <f>SUM(B149*$C$1)</f>
        <v>123000</v>
      </c>
      <c r="E149" s="5"/>
      <c r="F149" s="5">
        <f>SUM(D149-I149)</f>
        <v>25051</v>
      </c>
      <c r="H149" s="23">
        <f>SUM(F149/D149)</f>
        <v>0.20366666666666666</v>
      </c>
      <c r="I149" s="3">
        <v>97949</v>
      </c>
    </row>
    <row r="150" spans="1:21" x14ac:dyDescent="0.2">
      <c r="A150" s="9" t="s">
        <v>70</v>
      </c>
      <c r="B150" s="15">
        <v>103</v>
      </c>
      <c r="D150" s="5">
        <f>SUM(B150*$C$1)</f>
        <v>103000</v>
      </c>
      <c r="E150" s="5"/>
      <c r="F150" s="5">
        <f>SUM(D150-I150)</f>
        <v>103000</v>
      </c>
      <c r="H150" s="23">
        <f>SUM(F150/D150)</f>
        <v>1</v>
      </c>
      <c r="I150" s="3"/>
    </row>
    <row r="151" spans="1:21" x14ac:dyDescent="0.2">
      <c r="A151" s="9" t="s">
        <v>71</v>
      </c>
      <c r="B151" s="15">
        <v>111</v>
      </c>
      <c r="D151" s="5">
        <f>SUM(B151*$C$1)</f>
        <v>111000</v>
      </c>
      <c r="E151" s="5"/>
      <c r="F151" s="5">
        <f>SUM(D151-I151)</f>
        <v>111000</v>
      </c>
      <c r="H151" s="23">
        <f>SUM(F151/D151)</f>
        <v>1</v>
      </c>
      <c r="I151" s="3"/>
    </row>
    <row r="152" spans="1:21" x14ac:dyDescent="0.2">
      <c r="A152" s="6" t="s">
        <v>72</v>
      </c>
      <c r="B152" s="14"/>
      <c r="C152" s="7">
        <f>SUM(B153:B156)</f>
        <v>295</v>
      </c>
      <c r="D152" s="8"/>
      <c r="E152" s="8">
        <f>SUM(D153:D156)</f>
        <v>295000</v>
      </c>
      <c r="F152" s="5"/>
      <c r="G152" s="8">
        <f>SUM(F153:F156)</f>
        <v>220831</v>
      </c>
      <c r="H152" s="11">
        <f>SUM(G152/E152)</f>
        <v>0.74857966101694917</v>
      </c>
      <c r="I152" s="3"/>
    </row>
    <row r="153" spans="1:21" x14ac:dyDescent="0.2">
      <c r="A153" s="9" t="s">
        <v>320</v>
      </c>
      <c r="B153" s="15">
        <v>84</v>
      </c>
      <c r="D153" s="5">
        <f>SUM(B153*$C$1)</f>
        <v>84000</v>
      </c>
      <c r="E153" s="5"/>
      <c r="F153" s="5">
        <f>SUM(D153-I153)</f>
        <v>84000</v>
      </c>
      <c r="H153" s="23">
        <f>SUM(F153/D153)</f>
        <v>1</v>
      </c>
      <c r="I153" s="3"/>
    </row>
    <row r="154" spans="1:21" x14ac:dyDescent="0.2">
      <c r="A154" s="9" t="s">
        <v>321</v>
      </c>
      <c r="B154" s="15">
        <v>82</v>
      </c>
      <c r="D154" s="5">
        <f>SUM(B154*$C$1)</f>
        <v>82000</v>
      </c>
      <c r="E154" s="5"/>
      <c r="F154" s="5">
        <f>SUM(D154-I154)</f>
        <v>82000</v>
      </c>
      <c r="H154" s="23">
        <f>SUM(F154/D154)</f>
        <v>1</v>
      </c>
      <c r="I154" s="3"/>
    </row>
    <row r="155" spans="1:21" x14ac:dyDescent="0.2">
      <c r="A155" s="9" t="s">
        <v>322</v>
      </c>
      <c r="B155" s="15">
        <v>79</v>
      </c>
      <c r="D155" s="5">
        <f>SUM(B155*$C$1)</f>
        <v>79000</v>
      </c>
      <c r="E155" s="5"/>
      <c r="F155" s="5">
        <f>SUM(D155-I155)</f>
        <v>79000</v>
      </c>
      <c r="H155" s="23">
        <f>SUM(F155/D155)</f>
        <v>1</v>
      </c>
      <c r="I155" s="3"/>
    </row>
    <row r="156" spans="1:21" x14ac:dyDescent="0.2">
      <c r="A156" s="9" t="s">
        <v>323</v>
      </c>
      <c r="B156" s="15">
        <v>50</v>
      </c>
      <c r="D156" s="5">
        <f>SUM(B156*$C$1)</f>
        <v>50000</v>
      </c>
      <c r="E156" s="5"/>
      <c r="F156" s="5">
        <f>SUM(D156-I156)</f>
        <v>-24169</v>
      </c>
      <c r="H156" s="23">
        <f>SUM(F156/D156)</f>
        <v>-0.48337999999999998</v>
      </c>
      <c r="I156" s="3">
        <v>74169</v>
      </c>
    </row>
    <row r="157" spans="1:21" x14ac:dyDescent="0.2">
      <c r="A157" s="9"/>
      <c r="B157" s="15"/>
      <c r="D157" s="5"/>
      <c r="E157" s="5"/>
      <c r="F157" s="5"/>
      <c r="H157" s="23"/>
      <c r="I157" s="3"/>
    </row>
    <row r="158" spans="1:21" x14ac:dyDescent="0.2">
      <c r="B158" s="2">
        <f>SUM(B3:B157)</f>
        <v>10640</v>
      </c>
      <c r="C158">
        <f>SUM(C2:C157)</f>
        <v>10640</v>
      </c>
      <c r="D158" s="5">
        <f>SUM(D2:D156)</f>
        <v>10640000</v>
      </c>
      <c r="E158" s="5">
        <f>SUM(E2:E156)</f>
        <v>10640000</v>
      </c>
      <c r="F158" s="5">
        <f>SUM(F3:F156)</f>
        <v>8712110</v>
      </c>
      <c r="G158" s="8">
        <f>SUM(G2:G156)</f>
        <v>8712110</v>
      </c>
      <c r="H158" s="11">
        <f>SUM(G158/E158)</f>
        <v>0.81880733082706769</v>
      </c>
      <c r="I158" s="16">
        <f t="shared" ref="I158:U158" si="36">SUM(I2:I156)</f>
        <v>1927890</v>
      </c>
      <c r="J158">
        <f t="shared" si="36"/>
        <v>0</v>
      </c>
      <c r="K158">
        <f t="shared" si="36"/>
        <v>0</v>
      </c>
      <c r="L158">
        <f t="shared" si="36"/>
        <v>0</v>
      </c>
      <c r="M158">
        <f t="shared" si="36"/>
        <v>0</v>
      </c>
      <c r="N158">
        <f t="shared" si="36"/>
        <v>0</v>
      </c>
      <c r="O158">
        <f t="shared" si="36"/>
        <v>0</v>
      </c>
      <c r="P158">
        <f t="shared" si="36"/>
        <v>0</v>
      </c>
      <c r="Q158">
        <f t="shared" si="36"/>
        <v>0</v>
      </c>
      <c r="R158">
        <f t="shared" si="36"/>
        <v>0</v>
      </c>
      <c r="S158">
        <f t="shared" si="36"/>
        <v>0</v>
      </c>
      <c r="T158">
        <f t="shared" si="36"/>
        <v>0</v>
      </c>
      <c r="U158">
        <f t="shared" si="36"/>
        <v>0</v>
      </c>
    </row>
    <row r="159" spans="1:21" x14ac:dyDescent="0.2">
      <c r="B159" s="2"/>
      <c r="D159" s="5"/>
      <c r="E159" s="5"/>
      <c r="T159">
        <f>SUM(T120:T158)</f>
        <v>0</v>
      </c>
    </row>
  </sheetData>
  <sheetProtection selectLockedCells="1" selectUnlockedCells="1"/>
  <sortState ref="A1:Q153">
    <sortCondition ref="H1"/>
  </sortState>
  <printOptions gridLines="1"/>
  <pageMargins left="0.39370078740157483" right="2.2440944881889764" top="0.43307086614173229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E3" sqref="E3"/>
    </sheetView>
  </sheetViews>
  <sheetFormatPr baseColWidth="10" defaultRowHeight="12.75" x14ac:dyDescent="0.2"/>
  <cols>
    <col min="1" max="1" width="39.5703125" bestFit="1" customWidth="1"/>
    <col min="3" max="3" width="11.42578125" style="3"/>
    <col min="4" max="4" width="17.28515625" bestFit="1" customWidth="1"/>
  </cols>
  <sheetData>
    <row r="1" spans="1:4" s="10" customFormat="1" ht="18" x14ac:dyDescent="0.25">
      <c r="B1" s="10" t="s">
        <v>75</v>
      </c>
      <c r="D1" s="10" t="s">
        <v>73</v>
      </c>
    </row>
    <row r="2" spans="1:4" x14ac:dyDescent="0.2">
      <c r="A2" s="7"/>
      <c r="D2" s="7"/>
    </row>
    <row r="3" spans="1:4" x14ac:dyDescent="0.2">
      <c r="A3" t="s">
        <v>325</v>
      </c>
      <c r="B3">
        <v>8000</v>
      </c>
    </row>
    <row r="4" spans="1:4" x14ac:dyDescent="0.2">
      <c r="A4" t="s">
        <v>326</v>
      </c>
      <c r="B4">
        <v>9000</v>
      </c>
    </row>
    <row r="5" spans="1:4" s="7" customFormat="1" x14ac:dyDescent="0.2">
      <c r="C5" s="3"/>
    </row>
    <row r="7" spans="1:4" x14ac:dyDescent="0.2">
      <c r="A7" s="7"/>
    </row>
    <row r="8" spans="1:4" x14ac:dyDescent="0.2">
      <c r="A8" s="3"/>
    </row>
    <row r="9" spans="1:4" x14ac:dyDescent="0.2">
      <c r="A9" s="3"/>
    </row>
    <row r="11" spans="1:4" x14ac:dyDescent="0.2">
      <c r="A11" s="7"/>
      <c r="D11" s="7"/>
    </row>
    <row r="12" spans="1:4" x14ac:dyDescent="0.2">
      <c r="A12" s="3"/>
    </row>
    <row r="13" spans="1:4" s="7" customFormat="1" x14ac:dyDescent="0.2">
      <c r="B13" s="3"/>
      <c r="C13" s="3"/>
    </row>
    <row r="14" spans="1:4" s="7" customFormat="1" x14ac:dyDescent="0.2">
      <c r="C14" s="3"/>
    </row>
    <row r="15" spans="1:4" s="7" customFormat="1" x14ac:dyDescent="0.2">
      <c r="C15" s="3"/>
    </row>
    <row r="16" spans="1:4" s="7" customFormat="1" x14ac:dyDescent="0.2">
      <c r="C16" s="3"/>
    </row>
    <row r="17" spans="1:3" s="7" customFormat="1" x14ac:dyDescent="0.2"/>
    <row r="18" spans="1:3" s="7" customFormat="1" x14ac:dyDescent="0.2"/>
    <row r="19" spans="1:3" s="7" customFormat="1" x14ac:dyDescent="0.2">
      <c r="C19" s="3"/>
    </row>
    <row r="20" spans="1:3" s="7" customFormat="1" x14ac:dyDescent="0.2">
      <c r="C20" s="3"/>
    </row>
    <row r="21" spans="1:3" s="7" customFormat="1" x14ac:dyDescent="0.2">
      <c r="A21" s="3"/>
      <c r="B21" s="3"/>
      <c r="C21" s="3"/>
    </row>
    <row r="22" spans="1:3" s="7" customFormat="1" x14ac:dyDescent="0.2">
      <c r="B22" s="3"/>
      <c r="C22" s="3"/>
    </row>
    <row r="23" spans="1:3" s="7" customFormat="1" x14ac:dyDescent="0.2">
      <c r="A23" s="3"/>
      <c r="B23" s="3"/>
      <c r="C23" s="3"/>
    </row>
    <row r="24" spans="1:3" s="7" customFormat="1" x14ac:dyDescent="0.2">
      <c r="C24" s="3"/>
    </row>
    <row r="25" spans="1:3" s="7" customFormat="1" x14ac:dyDescent="0.2">
      <c r="A25"/>
      <c r="B25" s="3"/>
      <c r="C25" s="3"/>
    </row>
    <row r="26" spans="1:3" s="7" customFormat="1" x14ac:dyDescent="0.2">
      <c r="A26" s="3"/>
      <c r="B26" s="3"/>
      <c r="C26" s="3"/>
    </row>
    <row r="27" spans="1:3" s="7" customFormat="1" x14ac:dyDescent="0.2">
      <c r="A27" s="3"/>
      <c r="B27" s="3"/>
      <c r="C27" s="3"/>
    </row>
    <row r="35" spans="2:2" x14ac:dyDescent="0.2">
      <c r="B35">
        <f>SUM(B3:B34)</f>
        <v>17000</v>
      </c>
    </row>
  </sheetData>
  <sheetProtection algorithmName="SHA-512" hashValue="b6pA9Mw4qo/rVQSY7xopMzZ6ZoptgD3g7eq7TJCgC1L+9NB/aauvoSFlt/SDA1Yh4C4ElwUWeQnQuaiEaHD56g==" saltValue="GD+sfyjZMZEmgjRCdkpl+A==" spinCount="100000" sheet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Odd Fellow</vt:lpstr>
      <vt:lpstr>Rebekka</vt:lpstr>
      <vt:lpstr>Resten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Helle </cp:lastModifiedBy>
  <cp:lastPrinted>2013-02-04T11:55:50Z</cp:lastPrinted>
  <dcterms:created xsi:type="dcterms:W3CDTF">2011-08-19T08:34:59Z</dcterms:created>
  <dcterms:modified xsi:type="dcterms:W3CDTF">2017-09-29T11:24:26Z</dcterms:modified>
</cp:coreProperties>
</file>